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psrcwa-my.sharepoint.com/personal/cdowns_psrc_org/Documents/Desktop/"/>
    </mc:Choice>
  </mc:AlternateContent>
  <xr:revisionPtr revIDLastSave="14" documentId="13_ncr:1_{564D390A-E65B-408E-844C-3BB9D623E63D}" xr6:coauthVersionLast="47" xr6:coauthVersionMax="47" xr10:uidLastSave="{8C8BC3C7-9E86-4FF4-A398-C57E0E685BB4}"/>
  <bookViews>
    <workbookView xWindow="-98" yWindow="-98" windowWidth="20715" windowHeight="13276" xr2:uid="{00000000-000D-0000-FFFF-FFFF00000000}"/>
  </bookViews>
  <sheets>
    <sheet name="READ ME" sheetId="14" r:id="rId1"/>
    <sheet name="1. Governing&amp;ConveningBodies" sheetId="10" r:id="rId2"/>
    <sheet name="2. Implementing Entities" sheetId="13" r:id="rId3"/>
    <sheet name="3a. CountyFunding" sheetId="6" r:id="rId4"/>
    <sheet name="3b. CountySourceLinks" sheetId="7" r:id="rId5"/>
    <sheet name="4a. WA&amp;FedFunding" sheetId="8" r:id="rId6"/>
    <sheet name="4b. WA&amp;FedSourceLInk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8" l="1"/>
  <c r="C16" i="8"/>
  <c r="C15" i="8"/>
  <c r="C14" i="8"/>
  <c r="C13" i="8"/>
  <c r="C12" i="8"/>
  <c r="C11" i="8"/>
</calcChain>
</file>

<file path=xl/sharedStrings.xml><?xml version="1.0" encoding="utf-8"?>
<sst xmlns="http://schemas.openxmlformats.org/spreadsheetml/2006/main" count="1205" uniqueCount="526">
  <si>
    <t>Conservation District</t>
  </si>
  <si>
    <t>Transfer of Development Rights</t>
  </si>
  <si>
    <t>$3,961,812 (2019)</t>
  </si>
  <si>
    <t>$28,872,753 (2019)</t>
  </si>
  <si>
    <t>$4,636,176 (2019)</t>
  </si>
  <si>
    <t>$1,425,934 (2019)</t>
  </si>
  <si>
    <t>$10,573,390 (2019)</t>
  </si>
  <si>
    <t>$44,218,886 (2016-2017)</t>
  </si>
  <si>
    <t>$4,070,335 (2019)</t>
  </si>
  <si>
    <t>$4,479,194 (2019)</t>
  </si>
  <si>
    <t>N/A</t>
  </si>
  <si>
    <t>$810,000,000 (2020-2025)</t>
  </si>
  <si>
    <t>Natural Lands</t>
  </si>
  <si>
    <t>Parks</t>
  </si>
  <si>
    <t>Farmlands</t>
  </si>
  <si>
    <t>Working Forests</t>
  </si>
  <si>
    <t>Aquatic Systems</t>
  </si>
  <si>
    <t>Regional Trails</t>
  </si>
  <si>
    <t>Urban Open Space</t>
  </si>
  <si>
    <t>$6,356,920 (2019)</t>
  </si>
  <si>
    <t>King</t>
  </si>
  <si>
    <t>Snohomish</t>
  </si>
  <si>
    <t>Pierce</t>
  </si>
  <si>
    <t>Kitsap</t>
  </si>
  <si>
    <t xml:space="preserve">Stillaguamish </t>
  </si>
  <si>
    <t xml:space="preserve">Robe Valley </t>
  </si>
  <si>
    <t>Marshland</t>
  </si>
  <si>
    <t>French Slough</t>
  </si>
  <si>
    <t>Snohomish County Flood Districts</t>
  </si>
  <si>
    <t>X</t>
  </si>
  <si>
    <t>Flood Control Zone District</t>
  </si>
  <si>
    <t>Surface Water Management</t>
  </si>
  <si>
    <t>$4,771,049 (2018)</t>
  </si>
  <si>
    <t xml:space="preserve">Not included as an LCI funding source and total not available. </t>
  </si>
  <si>
    <t>Real Estate Excise Tax</t>
  </si>
  <si>
    <t>Conservation Futures Tax</t>
  </si>
  <si>
    <t>https://assets.website-files.com/5ec2d4f7da309c68cdc0655a/5f3ffcb28b41931821bbcfe2_2019-OFP-Conservation-Futures-Report.pdf</t>
  </si>
  <si>
    <t>https://www.kingcounty.gov/services/parks-recreation/parks/about/levy.aspx</t>
  </si>
  <si>
    <t>$35,093,030 (2018 expenditures)</t>
  </si>
  <si>
    <t>https://snohomishcountywa.gov/DocumentCenter/View/68565/2020-Exec-Rec-Budget-Book?bidId=</t>
  </si>
  <si>
    <t>$114,930,320 (2020-2021)</t>
  </si>
  <si>
    <t>https://www.co.pierce.wa.us/DocumentCenter/View/84728/Parks-Recreation?bidId=</t>
  </si>
  <si>
    <t>https://www.kitsapgov.com/das/Documents/Parks%20Presentation%202018.pdf</t>
  </si>
  <si>
    <t>https://snohomishcountywa.gov/DocumentCenter/View/76574/2021-Exec-Rec-Budget-Book?bidId=</t>
  </si>
  <si>
    <t>https://www.kitsapgov.com/das/Documents/2019%20Budget%20Book.pdf</t>
  </si>
  <si>
    <t>https://aqua.kingcounty.gov/Council/agendas/Flood_Board/20201104-FCD-packet.pdf</t>
  </si>
  <si>
    <t>https://portal.sao.wa.gov/ReportSearch/Home/ViewReportFile?isFinding=false&amp;arn=1017832</t>
  </si>
  <si>
    <t>https://portal.sao.wa.gov/ReportSearch/Home/ViewReportFile?isFinding=false&amp;arn=1015869</t>
  </si>
  <si>
    <t>https://portal.sao.wa.gov/ReportSearch/Home/ViewReportFile?isFinding=false&amp;arn=1020598</t>
  </si>
  <si>
    <t>https://portal.sao.wa.gov/ReportSearch/Home/ViewReportFile?arn=1013423&amp;isFinding=false&amp;sp=false</t>
  </si>
  <si>
    <t>http://www.piercefloodcontrol.org/AgendaCenter/ViewFile/Agenda/_08212019-147?packet=true</t>
  </si>
  <si>
    <t>https://kingcd.org/wp-content/uploads/2020/08/2019-KCD-Annual-Report.pdf</t>
  </si>
  <si>
    <t>https://scdannualreport.squarespace.com/2019</t>
  </si>
  <si>
    <t>https://piercecd.org/DocumentCenter/View/2298/PCD-2019-Annual-Report_WEBVersion</t>
  </si>
  <si>
    <t>https://www.kingcounty.gov/~/media/depts/executive/performance-strategy-budget/budget/2019-2020/19-20_Budget-Book/Executive_Summary_2019-2020_Biennial_Budget_Book.ashx?la=en#:~:text=The%20strong%20real%20estate%20market,and%20%2417.5%20million%20in%202020.</t>
  </si>
  <si>
    <t>https://www.co.pierce.wa.us/DocumentCenter/View/84730/Planning-and-Public-Works?bidId=</t>
  </si>
  <si>
    <t xml:space="preserve">State and Federal Funding Sources with most recent annual totals by qualifying open space types. </t>
  </si>
  <si>
    <t>OPEN SPACE TYPE</t>
  </si>
  <si>
    <t>Oversight Agency</t>
  </si>
  <si>
    <t>Washington Wildlife and Recreation Program - Farmland</t>
  </si>
  <si>
    <t>RCO</t>
  </si>
  <si>
    <t>X (90% Farmland Preservation)</t>
  </si>
  <si>
    <t>X (10% Forestland Preseravtion)</t>
  </si>
  <si>
    <t>Washington Wildlife and Recreation Program - Habitat Conservation Projects</t>
  </si>
  <si>
    <t>X (15% Urban Wildlife Habitat)</t>
  </si>
  <si>
    <t>X (15% Riparian Protection)</t>
  </si>
  <si>
    <t>X (35% Critical Habitat, 25% Natural Areas, 10% State Lands)</t>
  </si>
  <si>
    <t>Washington Wildlife and Recreation Program - Recreation Projects</t>
  </si>
  <si>
    <t>X (20% Trails)</t>
  </si>
  <si>
    <t>X (30% Local Parks)</t>
  </si>
  <si>
    <t>X (10% State Lands, 30% State Parks)</t>
  </si>
  <si>
    <t>Aquatic Lands Enhancement Account</t>
  </si>
  <si>
    <t>RCO/DNR</t>
  </si>
  <si>
    <t>Community Forest Program</t>
  </si>
  <si>
    <t>RCO/fed</t>
  </si>
  <si>
    <t>Estuary and Salmon Restoration Program</t>
  </si>
  <si>
    <t>WDFW</t>
  </si>
  <si>
    <t>Recreational Trails Program</t>
  </si>
  <si>
    <t>Rivers and Open Space Habitat program</t>
  </si>
  <si>
    <t>DNR</t>
  </si>
  <si>
    <t>Floodplains by Design</t>
  </si>
  <si>
    <t>ECY</t>
  </si>
  <si>
    <t>RCO/PSP</t>
  </si>
  <si>
    <t>Streamflow Restoration Grant Program</t>
  </si>
  <si>
    <t>Coastal Protection Fund - Terry Husseman Accounty</t>
  </si>
  <si>
    <t>Amount of funding varies based on revenue from water quality penalties and regional sub-account levels.</t>
  </si>
  <si>
    <t>X (Riparian)</t>
  </si>
  <si>
    <t>NOAA</t>
  </si>
  <si>
    <t>USFWS</t>
  </si>
  <si>
    <t>Forest Legacy Program - National</t>
  </si>
  <si>
    <t xml:space="preserve">USDA </t>
  </si>
  <si>
    <t>USDA Forest Service Land and Water Conservation Fund</t>
  </si>
  <si>
    <t>USDA/Forest Service</t>
  </si>
  <si>
    <t>USDA/NRCS</t>
  </si>
  <si>
    <t>^ Prior to federal increase</t>
  </si>
  <si>
    <t>Program &amp; Funding Source</t>
  </si>
  <si>
    <t>Agency</t>
  </si>
  <si>
    <t>https://rco.wa.gov/grant/aquatic-lands-enhancement-account/#funding</t>
  </si>
  <si>
    <t>https://rco.wa.gov/about-us/budget/</t>
  </si>
  <si>
    <t>https://wdfw.wa.gov/species-habitats/habitat-recovery/nearshore/conservation/programs/esrp</t>
  </si>
  <si>
    <t>https://www.dnr.wa.gov/programs-and-services/forest-practices/small-forest-landowners/rivers-and-habitat-open-space#:~:text=The%20Rivers%20and%20Habitat%20Open,conservation%20easement%20to%20the%20state</t>
  </si>
  <si>
    <t>https://ecology.wa.gov/Water-Shorelines/Shoreline-coastal-management/Hazards/Floods-floodplain-planning/Floodplains-by-design</t>
  </si>
  <si>
    <t>https://rco.wa.gov/wp-content/uploads/2020/09/SAL-FundingReport.pdf</t>
  </si>
  <si>
    <t>https://ecology.wa.gov/About-us/How-we-operate/Grants-loans/Find-a-grant-or-loan/Streamflow-restoration-implementation-grants</t>
  </si>
  <si>
    <t>https://www.pugetsoundinstitute.org/2020/01/2020-nep-funding-announced/</t>
  </si>
  <si>
    <t>Pacific Coastal Salmon Recovery Fund</t>
  </si>
  <si>
    <t>https://www.noaa.gov/sites/default/files/atoms/files/508%20Compliant_FY21%20NOAA%20CJ.pdf
https://www.fisheries.noaa.gov/webdam/download/100641286</t>
  </si>
  <si>
    <t xml:space="preserve">Cooperative Endangered Species Conservation Fund (Section 6 Grants) </t>
  </si>
  <si>
    <t>https://www.fws.gov/budget/2021/FY2021-FWS-Budget-Justification.pdf</t>
  </si>
  <si>
    <t>Forest Legacy Program</t>
  </si>
  <si>
    <t>https://www.fs.usda.gov/sites/default/files/2020-02/usfs-fy-2021-budget-justification.pdf</t>
  </si>
  <si>
    <t>US National Parks Service Land Acquisition and State Assistance - State Conservation Grants (LWCF funding)</t>
  </si>
  <si>
    <t>https://www.doi.gov/sites/doi.gov/files/uploads/fy2021-budget-justification-nps.pdf
https://www.nps.gov/subjects/lwcf/stateside.htm</t>
  </si>
  <si>
    <t>RELEVANT COALITIONS/CONVENING ORGS/GOVERNING STRUCTURES</t>
  </si>
  <si>
    <t>Central PS</t>
  </si>
  <si>
    <t>Beyond Central PS</t>
  </si>
  <si>
    <t>Urban Open Space*</t>
  </si>
  <si>
    <t>Aquatic systems (rivers + estuary, nearshore)</t>
  </si>
  <si>
    <t>Farmland</t>
  </si>
  <si>
    <t>Working forests</t>
  </si>
  <si>
    <t>Sno</t>
  </si>
  <si>
    <t>WRIA 5</t>
  </si>
  <si>
    <t>WRIA 7</t>
  </si>
  <si>
    <t>King^</t>
  </si>
  <si>
    <t>WRIA 8</t>
  </si>
  <si>
    <t>WRIA 9</t>
  </si>
  <si>
    <t>WRIA 10</t>
  </si>
  <si>
    <t>WRIA 11</t>
  </si>
  <si>
    <t>WRIA 12</t>
  </si>
  <si>
    <t>WRIA 15</t>
  </si>
  <si>
    <t>300 miles</t>
  </si>
  <si>
    <t>n/a</t>
  </si>
  <si>
    <t>93,700 Acres</t>
  </si>
  <si>
    <t>81,700 Acres</t>
  </si>
  <si>
    <t>104,000 Acres</t>
  </si>
  <si>
    <t>183,200 Acres</t>
  </si>
  <si>
    <t>72,300 acres|12 miles</t>
  </si>
  <si>
    <t>91,100 acres | 46 miles</t>
  </si>
  <si>
    <t>19,500 acres | 40 miles</t>
  </si>
  <si>
    <t>26,700 acres | 43 miles</t>
  </si>
  <si>
    <t>44,900 acres | 53 miles</t>
  </si>
  <si>
    <t>89,900 acres | 35 miles</t>
  </si>
  <si>
    <t>5,500 acres | 13 miles</t>
  </si>
  <si>
    <t>112,900 acres | 58 miles</t>
  </si>
  <si>
    <t>Staffed by</t>
  </si>
  <si>
    <t>Link to website</t>
  </si>
  <si>
    <t>Other notes</t>
  </si>
  <si>
    <t>TNC/ECY/PSP</t>
  </si>
  <si>
    <t>http://www.floodplainsbydesign.org/</t>
  </si>
  <si>
    <t>Statewide effort but with individual entities operating in Central PS with funding and coordinated support (see Floodplains for the Future, SLS); ECY funds projects but subset of FbD group score proposals</t>
  </si>
  <si>
    <t>Stillaguamish Watershed Council (Lead Entity and current LIO)</t>
  </si>
  <si>
    <t>Sno Co/Stillaguamish Tribe</t>
  </si>
  <si>
    <t>https://www.stillaguamishwatershed.org/</t>
  </si>
  <si>
    <t>Prioritize projects for SRFB/PSAR; acts as body for Lead Entity and Local Integrating Organization</t>
  </si>
  <si>
    <t>Snohomish Basin Salmon Recovery Forum (entire basin)</t>
  </si>
  <si>
    <t xml:space="preserve">Sno Co  </t>
  </si>
  <si>
    <t>https://snohomishcountywa.gov/3828/Forum</t>
  </si>
  <si>
    <t>Prioritize projects for federal, state funds</t>
  </si>
  <si>
    <t>Snoqualmie Watershed Forum (King Co parts of Snohomish basin)</t>
  </si>
  <si>
    <t>King Co</t>
  </si>
  <si>
    <t>https://govlink.org/watersheds/7/about-the-forum/default.aspx</t>
  </si>
  <si>
    <t>Distribute local funds, including CWM from Flood Control District</t>
  </si>
  <si>
    <t>WRIA 8 Salmon Recovery Council</t>
  </si>
  <si>
    <t>https://www.govlink.org/watersheds/8/committees/default.aspx</t>
  </si>
  <si>
    <t>Prioritize projects for federal, state; distribute local funds</t>
  </si>
  <si>
    <t>WRIA 9 Watershed Ecosystem Forum</t>
  </si>
  <si>
    <t>https://www.govlink.org/watersheds/9/committees/Forum.aspx</t>
  </si>
  <si>
    <t>Puyallup &amp; Chambers Watershed Lead Entity</t>
  </si>
  <si>
    <t>Pierce Co</t>
  </si>
  <si>
    <t>https://www.co.pierce.wa.us/2873/Salmon-Recovery---Lead-Entity</t>
  </si>
  <si>
    <t>Prioritize projects for fed and state; King Co portion has direct funds</t>
  </si>
  <si>
    <t xml:space="preserve">Puyallup River Watershed Council (NGO and current LIO) </t>
  </si>
  <si>
    <t>?</t>
  </si>
  <si>
    <t>https://www.piercecountywa.gov/1868/Puyallup-River-Watershed-Council</t>
  </si>
  <si>
    <t xml:space="preserve">Independent NGO and recently </t>
  </si>
  <si>
    <t>West Sound Partners for Ecosystem Recovery (Lead Entity and LIO)</t>
  </si>
  <si>
    <t>x</t>
  </si>
  <si>
    <t>Kitsap Co</t>
  </si>
  <si>
    <t>westcentrallio.org/events-calendar/2019/5/14/west-sound-partners-in-ecosystem-recovery-meeting</t>
  </si>
  <si>
    <t>Combined convening body for Lead Entity and LIO: prioritize projects for federal and state funds</t>
  </si>
  <si>
    <t>Hood Canal Coordinating Council (Lead Entity and LIO)</t>
  </si>
  <si>
    <t>HCCC</t>
  </si>
  <si>
    <t>http://hccc.wa.gov/</t>
  </si>
  <si>
    <t>Western half of WRIA 15 draining into HC only</t>
  </si>
  <si>
    <t>Alliance for a Healthy South Sound (LIO)</t>
  </si>
  <si>
    <t>Contractor</t>
  </si>
  <si>
    <t>http://www.healthysouthsound.org/action-agenda-projects/</t>
  </si>
  <si>
    <t>Identifies projects for EPA/NEP funding; includes Nisqually</t>
  </si>
  <si>
    <t>Puget Sound Salmon Recovery Council</t>
  </si>
  <si>
    <t>PSP</t>
  </si>
  <si>
    <t>https://psp.wa.gov/SR_about.php</t>
  </si>
  <si>
    <t>Regional body that approves recommends salmon recovery policy including salmon fund allocations to watersheds, PSAR large cap criteria and priorities</t>
  </si>
  <si>
    <t>Alliance for Puget Sound Natural Resources (RCPP)</t>
  </si>
  <si>
    <t>http://allianceforpugetsound.org/rcpp</t>
  </si>
  <si>
    <t>Regional Conservation Partnership Programs are mostly focused on stewardship, not acquisition. Unclear if still active.</t>
  </si>
  <si>
    <t>ESA</t>
  </si>
  <si>
    <t>No website</t>
  </si>
  <si>
    <t>Goal = 6,000 acres in voluntary farmland conservation; See report from ESA (since 2014; WA Farmland Turst, Forterra, CD, County all coordinate and have single point of contact for each farm)</t>
  </si>
  <si>
    <t>Puyallup Watershed Initiative: Agriculture Community of Interest</t>
  </si>
  <si>
    <t xml:space="preserve">     - Forest Community of Interest</t>
  </si>
  <si>
    <t>PWI staff</t>
  </si>
  <si>
    <t>https://www.pwi.org/index.cfm?fuseaction=Page.ViewPage&amp;PageID=522</t>
  </si>
  <si>
    <t>Organized into Upper, Middle, Lower watershed</t>
  </si>
  <si>
    <t xml:space="preserve">     - Agricultural Community of Interest</t>
  </si>
  <si>
    <t>https://www.pwi.org/index.cfm?fuseaction=page.viewPage&amp;pageID=510&amp;nodeID=1</t>
  </si>
  <si>
    <t>Strategy: Build community &amp; local leadership support for farmland preservation… (farmer funds is for capacity building and pro dev, not easements)</t>
  </si>
  <si>
    <t>King County</t>
  </si>
  <si>
    <t>https://www.kingcounty.gov/services/environment/stewardship/conservation-futures.aspx</t>
  </si>
  <si>
    <t>Snohomish County Conservation Future Advisory Board</t>
  </si>
  <si>
    <t>Snohomish County</t>
  </si>
  <si>
    <t>https://snohomishcountywa.gov/141/Conservation-Futures-Program-Advisory-Bo#:~:text=The%20Snohomish%20County%20Conservation%20Futures%20Program%20was%20started%20in%201988,230.&amp;text=Recommendations%20from%20the%20CFPAB%20are,County%20Council%20for%20final%20action.</t>
  </si>
  <si>
    <t>Pierce County Conservation Futures Citizens Advisory Board</t>
  </si>
  <si>
    <t>Pierce County</t>
  </si>
  <si>
    <t>https://www.co.pierce.wa.us/1477/Conservation-Futures-Program</t>
  </si>
  <si>
    <t>King County Flood Control District</t>
  </si>
  <si>
    <t>https://kingcountyfloodcontrol.org/</t>
  </si>
  <si>
    <t>Manages two grant programs and provides funds to watersheds to distribute</t>
  </si>
  <si>
    <t>Leafline Trail Coalition</t>
  </si>
  <si>
    <t>Cascade Bicycle Club</t>
  </si>
  <si>
    <t>https://leaflinetrails.org/about-us/</t>
  </si>
  <si>
    <t>Focused on connecting central PS trail systems; funded by King, Pierce, Snohomish counties, Tacoma MetroParks, REI; partnership with Cascade Bicycle Club; no member fee now but may have one in the future</t>
  </si>
  <si>
    <t>Puget Sound Ecosystem Coordination Board</t>
  </si>
  <si>
    <t>https://www.psp.wa.gov/EB_about.php</t>
  </si>
  <si>
    <t>Use vital signs and indicators to track and report on land cover change</t>
  </si>
  <si>
    <t>Floodplains for the Future (subset of FBD)</t>
  </si>
  <si>
    <t>https://farminginthefloodplain.org/</t>
  </si>
  <si>
    <t>Tracking conversion of farmland by GIS - fund doing the work in other areas; presentation by Spencer -- do it for 4-county area (development pressure: zoning, cities, transportation not habitat); not dependent on FbD</t>
  </si>
  <si>
    <t>Pierce County Agricultural Advisory Committee</t>
  </si>
  <si>
    <t>https://piercecountywa.gov/5472/Agriculture-Advisory-Committee</t>
  </si>
  <si>
    <t>Pierce County Agriculture Roundtable</t>
  </si>
  <si>
    <t xml:space="preserve">Snohomish Farmland Conservation Working Group (includes the Stillaguamish Valley Protection Initiative) </t>
  </si>
  <si>
    <t>WA Farmland Trust</t>
  </si>
  <si>
    <t>See ag resilence plan</t>
  </si>
  <si>
    <t>Snoqualmie Fish, Farm, Flood</t>
  </si>
  <si>
    <t>Ongoing or end date? Repeatinging in other watersheds of King Co?</t>
  </si>
  <si>
    <t>Sustainable Lands Strategy (subset of FBD)</t>
  </si>
  <si>
    <t>https://snohomishcountywa.gov/2194/Sustainable-Lands-Strategy</t>
  </si>
  <si>
    <t>Snohomish County Agricultural Advisory Board</t>
  </si>
  <si>
    <t>Sno County</t>
  </si>
  <si>
    <t>Puget Sound Conservation District Caucus - Better Ground</t>
  </si>
  <si>
    <t>CD staff</t>
  </si>
  <si>
    <t>https://betterground.org/</t>
  </si>
  <si>
    <t>More focused on practices of existing landowners than purhcasing land, but some CD's help with acquisitions for other groups</t>
  </si>
  <si>
    <t>Darrington Forest Collaborative</t>
  </si>
  <si>
    <t>USFS</t>
  </si>
  <si>
    <t>https://www.darringtoncollaborative.org/</t>
  </si>
  <si>
    <t>Nisqually Community Forest</t>
  </si>
  <si>
    <t>Niqually Land Trust</t>
  </si>
  <si>
    <t>https://nisquallylandtrust.org/our-lands-and-projects/nisqually-community-forest/</t>
  </si>
  <si>
    <t>ReGreen the Green (riparian)</t>
  </si>
  <si>
    <t>https://www.govlink.org/watersheds/9/plan-implementation/Re-Green.aspx</t>
  </si>
  <si>
    <t>City Habitats</t>
  </si>
  <si>
    <t xml:space="preserve">TNC </t>
  </si>
  <si>
    <t>http://www.cityhabitats.org/partners/</t>
  </si>
  <si>
    <t>PSRC is listed as a member</t>
  </si>
  <si>
    <t>WA Association of Land Trusts</t>
  </si>
  <si>
    <t>WALT staff</t>
  </si>
  <si>
    <t>https://walandtrusts.org/</t>
  </si>
  <si>
    <t>Are their collective metrics they track?</t>
  </si>
  <si>
    <t>Puget Sound Climate Preparedness Collaborative</t>
  </si>
  <si>
    <t>Institute for Sustainable Communities</t>
  </si>
  <si>
    <t>https://pugetsoundclimate.org/</t>
  </si>
  <si>
    <t xml:space="preserve">Links to funding amounts and additional information </t>
  </si>
  <si>
    <t>No county-wide district; see below for specific district information</t>
  </si>
  <si>
    <t>Parks Levy</t>
  </si>
  <si>
    <t>$7,394,692 (2019)</t>
  </si>
  <si>
    <t>Colors of each open space type follow the Regional Open Space Conservation Plan</t>
  </si>
  <si>
    <t>Goals identified in Row 11 are taken from the Regional Open Space Conservation Plan</t>
  </si>
  <si>
    <t>CONSERVATION NEED BY OPEN SPACE TYPE FROM ROSCP</t>
  </si>
  <si>
    <t>CONSERVATION NEED BY WATERSHED FROM ROSCP</t>
  </si>
  <si>
    <t>ROSCP = Regional Open Space Conservation Plan (2018)</t>
  </si>
  <si>
    <t>See bottom of worksheet for key</t>
  </si>
  <si>
    <t>GOVERNING BODIES WITH FUNDING AUTHORITY:</t>
  </si>
  <si>
    <t xml:space="preserve">Emerald Alliance </t>
  </si>
  <si>
    <t>Puget Sound Regional Council</t>
  </si>
  <si>
    <r>
      <rPr>
        <b/>
        <sz val="11"/>
        <color theme="1"/>
        <rFont val="Calibri"/>
        <family val="2"/>
        <scheme val="minor"/>
      </rPr>
      <t>Purpose of spreadsheet</t>
    </r>
    <r>
      <rPr>
        <sz val="11"/>
        <color theme="1"/>
        <rFont val="Calibri"/>
        <family val="2"/>
        <scheme val="minor"/>
      </rPr>
      <t>: Document the existing coalitions, collaboratives and convening bodies that are working on coordinating, developing policies, directing funding, identifying priorities, doing out outreach. These coalitions include funders and NGOS but individual organizations are not included unless they themselves are as association of other groups (e.g. WA Land Trust Alliance).  Ideally these are long to medium-term bodies that will continue beyond 2022. Shorter-term, ad-hoc groups should be noted as such. This information will be used to identify where there is already strong coordination and c.ollaboration for open space protection and where there are gaps - by open space type and geography. This list does not include individual NGOs or funders, but convenining bodies making collective decisions (funding, policy, monitoring, etc). The list is organized by governing entities that have a role in distributing funds and convening bodies that do not.  While the entities below may engage in a variety  of project types: protection, restoration, education, monitoring &amp; research; however, for the purposes of the Regional Open Space Plan, the connection to open space types is based on protection work (acquisitions and easements).</t>
    </r>
  </si>
  <si>
    <t>Puget Sound - wide</t>
  </si>
  <si>
    <t>State-wide or beyond</t>
  </si>
  <si>
    <t>RELEVANT IMPLEMENTING ENTITIES</t>
  </si>
  <si>
    <t>KEY:</t>
  </si>
  <si>
    <t>Kitsap County</t>
  </si>
  <si>
    <t>Stillaguamish Tribe</t>
  </si>
  <si>
    <t>Tulalip Tribes</t>
  </si>
  <si>
    <t>Snoqualmie Indian Tribe</t>
  </si>
  <si>
    <t>Muckleshoot Tribe</t>
  </si>
  <si>
    <t>Trust for Public Land</t>
  </si>
  <si>
    <t>Forterra</t>
  </si>
  <si>
    <t>Washington Farmland Trust</t>
  </si>
  <si>
    <t>Bainbridge Island Land Trust</t>
  </si>
  <si>
    <t xml:space="preserve">Nisqually Land Trust </t>
  </si>
  <si>
    <t>Great Peninsula Conservancy</t>
  </si>
  <si>
    <t xml:space="preserve">Snohomish Conservation District </t>
  </si>
  <si>
    <t>King Conservation District</t>
  </si>
  <si>
    <t>Pierce Conservation District</t>
  </si>
  <si>
    <t>Kitsap Conservation District</t>
  </si>
  <si>
    <t>Hood Canal Salmon Enhancement Group</t>
  </si>
  <si>
    <t>The Nature Conservancy</t>
  </si>
  <si>
    <t xml:space="preserve">Notes: </t>
  </si>
  <si>
    <t>Port Gamble S'Klallam Tribe</t>
  </si>
  <si>
    <t>WA Department of Natural Resources</t>
  </si>
  <si>
    <t>WA State Parks</t>
  </si>
  <si>
    <t>WA Department of Fish and Wildlife</t>
  </si>
  <si>
    <t>Washington Water Trust</t>
  </si>
  <si>
    <t xml:space="preserve">Mountains to Sound Greenway </t>
  </si>
  <si>
    <t>US Department of Defense?</t>
  </si>
  <si>
    <t>Center for Natural Lands Management</t>
  </si>
  <si>
    <t>US Forest Service</t>
  </si>
  <si>
    <t>There are habitat protection initiatives but might be a stretch?</t>
  </si>
  <si>
    <t>WSDOT and other mitigation banks?</t>
  </si>
  <si>
    <t>South of the Sound Community Farmland Trust</t>
  </si>
  <si>
    <t>US National Parks</t>
  </si>
  <si>
    <t>Nisqually Tribe</t>
  </si>
  <si>
    <t>Suquamish Tribe</t>
  </si>
  <si>
    <t>CONVENING BODIES WITHOUT FUNDING AUTHORITY:</t>
  </si>
  <si>
    <t>Vashon-Maury Island Land Trust</t>
  </si>
  <si>
    <t xml:space="preserve">Important to include these? TDR is open space tool whereas it is ancillary benefit here… esp with CWA credits. </t>
  </si>
  <si>
    <t>The Conservation Fund?</t>
  </si>
  <si>
    <t>Do they hold property in PS?</t>
  </si>
  <si>
    <t>Puyallup Tribe</t>
  </si>
  <si>
    <t>Tribes:</t>
  </si>
  <si>
    <t>Counties:</t>
  </si>
  <si>
    <t>Non-profit organizations:</t>
  </si>
  <si>
    <t>They do land transactions but do they work in the PSRC geography?</t>
  </si>
  <si>
    <t>Special Purpose Districts and utilities:</t>
  </si>
  <si>
    <t xml:space="preserve">State and Federal agencies: </t>
  </si>
  <si>
    <t>Include the entites below?</t>
  </si>
  <si>
    <t>FOCAL GEOGRAPHY OF IMPLEMENTING ENTITY</t>
  </si>
  <si>
    <t>IMPLEMENTING ENTITIES</t>
  </si>
  <si>
    <t>Focused on water right transactions but sometimes includes property acquisition as well</t>
  </si>
  <si>
    <r>
      <rPr>
        <b/>
        <sz val="11"/>
        <color theme="1"/>
        <rFont val="Calibri"/>
        <family val="2"/>
        <scheme val="minor"/>
      </rPr>
      <t>Purpose of spreadsheet</t>
    </r>
    <r>
      <rPr>
        <sz val="11"/>
        <color theme="1"/>
        <rFont val="Calibri"/>
        <family val="2"/>
        <scheme val="minor"/>
      </rPr>
      <t xml:space="preserve">: To identify the entities currently implementing actions that help meet the goals of the Regional Open Space Conservation Plan through direct involvement in acquisition tools (including fee simple acquisitions, easements, purchase or transfer of development rights, identifying and brokering transactions, etc). Inclusion on this list does not imply that each entity is directed by the goals as the ROSCP, rather than their mission and activities overlap with those of the ROSCP. There are numerous other entities, not included below, in the region that engage in a variety of other important open space conservation planning, protection and enhancements (e.g. enforcement, restoration, access, planning, coordination). </t>
    </r>
  </si>
  <si>
    <t xml:space="preserve">Cities (numerous) </t>
  </si>
  <si>
    <t>Port of Everett</t>
  </si>
  <si>
    <t>Port of Bremerton</t>
  </si>
  <si>
    <t>Port of Edmonds</t>
  </si>
  <si>
    <t>Port of Kingston</t>
  </si>
  <si>
    <t>Port of Manchester</t>
  </si>
  <si>
    <t>Port of Poulsbo</t>
  </si>
  <si>
    <t>Port of Seattle</t>
  </si>
  <si>
    <t>Port of Silverdale</t>
  </si>
  <si>
    <t>Port of Tacoma</t>
  </si>
  <si>
    <t>Seattle Public Utilities</t>
  </si>
  <si>
    <t>Port of Waterman</t>
  </si>
  <si>
    <t>Port of Tracyton</t>
  </si>
  <si>
    <t>Port of Brownsville</t>
  </si>
  <si>
    <t>Port of Indianola</t>
  </si>
  <si>
    <t>https://www.washingtonports.org/ourports-directory</t>
  </si>
  <si>
    <t>Tacoma Public Utilities</t>
  </si>
  <si>
    <t>Seattle City Light</t>
  </si>
  <si>
    <t>Snohomish Public Utility District</t>
  </si>
  <si>
    <t>Drinking water reservoir protections</t>
  </si>
  <si>
    <t>The Conservation Fund</t>
  </si>
  <si>
    <t xml:space="preserve">1. Governing&amp;Convening Bodies - list of existing entities made up of representatives from multiple organizations/agenices who collectively play a role in either funding or coordinating activities relevant to the ROSCP. </t>
  </si>
  <si>
    <t>3a. CountyFunding - local programs that can support the work of the ROSCP</t>
  </si>
  <si>
    <t>3b. CountySourceLinks - hyperlinks to details of the county programs and source information</t>
  </si>
  <si>
    <t xml:space="preserve">4b. WA&amp;FedFundingSource - hyperlinks to details of the county programs and source information </t>
  </si>
  <si>
    <t>Most all cities protect urban open space through parks and other amenities; did not list individually</t>
  </si>
  <si>
    <t>HOW WILL THE WORKBOOK BE USED</t>
  </si>
  <si>
    <t>King Co LCI (Funding authorized by Council; Equity cabinet &amp; CF Advisory Committee prioritize projects)</t>
  </si>
  <si>
    <t>PURPOSE OF THIS WORKBOOK</t>
  </si>
  <si>
    <t>CONTENTS OF THE WOKBOOK BY TAB</t>
  </si>
  <si>
    <t>Local Funding Sources/ 
Protection Tools</t>
  </si>
  <si>
    <t xml:space="preserve">*Represents program total, not necessarily the amount allocated to open space protection. </t>
  </si>
  <si>
    <t xml:space="preserve">NOTE: these are eligible for the funding below but each funding source may have other competing demands or directives. The totals are not necessarily indicative of the amount allocated to open space conservation. </t>
  </si>
  <si>
    <t xml:space="preserve">$19,947,910 (2019) </t>
  </si>
  <si>
    <t>Incentive program in place; does not generate revenue.</t>
  </si>
  <si>
    <t xml:space="preserve">$38.5M (rural transactions 2000-2020) </t>
  </si>
  <si>
    <t>https://www.kingcounty.gov/services/environment/stewardship/sustainable-building/transfer-development-rights/market-info/market-charts.aspx</t>
  </si>
  <si>
    <t>https://www.co.pierce.wa.us/3268/Development-Rights</t>
  </si>
  <si>
    <t xml:space="preserve">Program in place; total transactions not readily available. </t>
  </si>
  <si>
    <t xml:space="preserve">Program in place; exchange doesn't look active. </t>
  </si>
  <si>
    <t>https://www.kitsapgov.com/dcd/Pages/TDR.aspx</t>
  </si>
  <si>
    <t>https://snohomishcountywa.gov/1523/Transfer-of-Development-Rights</t>
  </si>
  <si>
    <t>https://snohomishcountywa.gov/3074/Open-Space-Designated-Forest-Land-Progra</t>
  </si>
  <si>
    <t>Open Space Taxation (current use taxation, PBRS)</t>
  </si>
  <si>
    <t>https://www.kingcounty.gov/services/environment/stewardship/sustainable-building/resource-protection-incentives.aspx</t>
  </si>
  <si>
    <t>https://www.co.pierce.wa.us/683/Current-Use</t>
  </si>
  <si>
    <t>https://www.kitsapgov.com/assessor/Pages/CurrentUse.aspx</t>
  </si>
  <si>
    <t xml:space="preserve">Snohomish Local Integrating Organization </t>
  </si>
  <si>
    <t>Sno Co</t>
  </si>
  <si>
    <t>https://snohomishcountywa.gov/3555/32332/Local-Integrating-Organization-LIO</t>
  </si>
  <si>
    <t>Unclear if this still includes Stillaguamish or if they have split into their own LIO</t>
  </si>
  <si>
    <t>Bullitt funded; s; largely focused on emergency mgmt, natural infrastructure not the focus currently so not actively protecting open space</t>
  </si>
  <si>
    <t>PSRC</t>
  </si>
  <si>
    <t>Funds regional trails per Erika</t>
  </si>
  <si>
    <t>https://www.psrc.org/</t>
  </si>
  <si>
    <t>Tray Stanton</t>
  </si>
  <si>
    <t>https://www.emeraldalliancenorthwest.org/</t>
  </si>
  <si>
    <t>Left blank for now - come back to this with Tracy</t>
  </si>
  <si>
    <t>65,000 acres in 30 yrs^</t>
  </si>
  <si>
    <t>^ King County LCI goal = 65,000 priority acres to protect and secure in the next 30 years</t>
  </si>
  <si>
    <t>Considering highlighting focus areas: Puyallup, Snohomish? Ask Hilary/Melissa</t>
  </si>
  <si>
    <t>Is their work within PSRC geography? Listed in ROSCP</t>
  </si>
  <si>
    <t>Thinking of Tolt here; are there other lands managed/protected in the other watersheds?</t>
  </si>
  <si>
    <t>Transfer of Development Rights^</t>
  </si>
  <si>
    <t>Open Space Taxation^</t>
  </si>
  <si>
    <t>Pacific Coast Salmon Reovery Fund (PCSRF)</t>
  </si>
  <si>
    <t>*Washington's allocation of federal (PCSRF) funding and WA state SRFB funding are combined and allocated annually to each region and watershed using a formula.</t>
  </si>
  <si>
    <t>Puget Sound Acquisitions and Restoration Fund**</t>
  </si>
  <si>
    <t xml:space="preserve">Funding Program </t>
  </si>
  <si>
    <t>Salmon Recovery Funding Board (SRFB)</t>
  </si>
  <si>
    <t xml:space="preserve">Puget Sound Acquisition &amp; Restoration Fund </t>
  </si>
  <si>
    <t>https://rco.wa.gov/grant/washington-wildlife-and-recreation-program-habitat/</t>
  </si>
  <si>
    <t>Federal FY2020 (annual totals)</t>
  </si>
  <si>
    <t xml:space="preserve"> State 2019-2021 biennium 
(annual totals)</t>
  </si>
  <si>
    <t>Stillaguamish (WRIA 5)</t>
  </si>
  <si>
    <t>Snohomish (WRIA 7)</t>
  </si>
  <si>
    <t>Lk WA/Cedar/Sammamish (WRIA 8)</t>
  </si>
  <si>
    <t>Green/Duwamish (WRIA 9)</t>
  </si>
  <si>
    <t>Puyallup-White/Chambers-Clover (WRIA 10, 12)</t>
  </si>
  <si>
    <t>Nisqually (WRIA 11)</t>
  </si>
  <si>
    <t>East Kitsap (WRIA 15)</t>
  </si>
  <si>
    <t>Hood Canal (inclusive of West Kistap - WRIA 15)</t>
  </si>
  <si>
    <t>https://www.psp.wa.gov/PSAR-resources.php</t>
  </si>
  <si>
    <t>https://rco.wa.gov/grant/washington-wildlife-and-recreation-program-farmland-preservation/#funding</t>
  </si>
  <si>
    <t>https://rco.wa.gov/grant/washington-wildlife-and-recreation-program-recreation/</t>
  </si>
  <si>
    <t xml:space="preserve">**PSP's PSAR funds are allocated biennially to each watershed using a slightly different formula than SRFB. Amounts listed by watershed assumes at least $30M appropriated to program and only include project/capital funds, not capacity funding. </t>
  </si>
  <si>
    <t>NOTES</t>
  </si>
  <si>
    <t>$13,525,942 (2021)</t>
  </si>
  <si>
    <t>WRIAs 7,8,9,10 receive an allocation to distribute</t>
  </si>
  <si>
    <t>EPA</t>
  </si>
  <si>
    <t>State Funding:</t>
  </si>
  <si>
    <t>Federal Funding:</t>
  </si>
  <si>
    <t>Not funded since 2017</t>
  </si>
  <si>
    <t>Coastal and Estuarine Land Conservation Program (CELCP)</t>
  </si>
  <si>
    <t>NOAA/NFWF</t>
  </si>
  <si>
    <t>Acquisitions/easments not eligible</t>
  </si>
  <si>
    <r>
      <t>Sources: ROSCP, WA Land Trust Alliance Website, Washinton Public Ports Association website, experience of ESA staff, review by Emerald Al</t>
    </r>
    <r>
      <rPr>
        <sz val="11"/>
        <rFont val="Calibri"/>
        <family val="2"/>
        <scheme val="minor"/>
      </rPr>
      <t xml:space="preserve">liance and PSRC </t>
    </r>
    <r>
      <rPr>
        <sz val="11"/>
        <color theme="1"/>
        <rFont val="Calibri"/>
        <family val="2"/>
        <scheme val="minor"/>
      </rPr>
      <t>staff.</t>
    </r>
  </si>
  <si>
    <t>Focal Geography of Governing &amp; Convening Bodies</t>
  </si>
  <si>
    <t>County</t>
  </si>
  <si>
    <t>Total Program Funds* (year)</t>
  </si>
  <si>
    <t>USDA/USFS</t>
  </si>
  <si>
    <t>NPS</t>
  </si>
  <si>
    <t xml:space="preserve">National Estuary Program - Watershed Protection and Restoration </t>
  </si>
  <si>
    <t>National Estuary Program - Puget Sound</t>
  </si>
  <si>
    <t xml:space="preserve">National Coastal Resilience Fund </t>
  </si>
  <si>
    <t>NOTES ABOUT WHAT IS NOT INCLUDED IN THE CURRENT WORKBOOK</t>
  </si>
  <si>
    <t>X = known alignment and/or priority of group</t>
  </si>
  <si>
    <t>x = assumed alignment/not obvious priority of group</t>
  </si>
  <si>
    <t xml:space="preserve">Private funding sources are not included in the workbook; most market-based tools or incentive programs are not included in the current workbook with some minor exceptions in Tab 3a.  </t>
  </si>
  <si>
    <t xml:space="preserve">The information in the workbook is currently binary - checked or unchecked, yes or no; the workbook does not address scale or scope of involvement or level of effort by convening bodies or individual entites. </t>
  </si>
  <si>
    <t>Administered by DNR</t>
  </si>
  <si>
    <t>Administered by various state agencies</t>
  </si>
  <si>
    <t>Administered by RCO</t>
  </si>
  <si>
    <r>
      <t xml:space="preserve">This workbook includes an inventory of the most relevant funding sources </t>
    </r>
    <r>
      <rPr>
        <b/>
        <sz val="11"/>
        <color theme="1"/>
        <rFont val="Calibri"/>
        <family val="2"/>
        <scheme val="minor"/>
      </rPr>
      <t>that can be utilized for acquisitions and easements</t>
    </r>
    <r>
      <rPr>
        <sz val="11"/>
        <color theme="1"/>
        <rFont val="Calibri"/>
        <family val="2"/>
        <scheme val="minor"/>
      </rPr>
      <t xml:space="preserve">. The list below includes and expands on the federal sources identified in the ROSS Report (Appendix J) and relevant state sources compiled by the project team. The list does not include sources that are largely for planning, restoration or enhancement of habitats or streamflow (fish passage, water storage, etc).  State funding amounts are for the 2019-2021 biennium;  funding amounts listed for state prorams provided are annual unless otherwise noted, because many programs split the biennial total and run grant rounds annually.  Additional federal sources should be added through review by Advisory Group members (TPL, Wilderness Society, Forterra, WA Farmland Trust and others). </t>
    </r>
  </si>
  <si>
    <t>Agricultural Conservation Easement Program</t>
  </si>
  <si>
    <t>Washington State Allocation of PCSRF (paired with state match for watershed totals above)</t>
  </si>
  <si>
    <t xml:space="preserve">https://www.gao.gov/assets/710/703050.pdf </t>
  </si>
  <si>
    <t>GOA report on land acquisition: https://www.gao.gov/assets/710/703050.pdf</t>
  </si>
  <si>
    <t>JLARC report on land acquitision: https://leg.wa.gov/jlarc/reports/2017/HabitatLands/f/default.html</t>
  </si>
  <si>
    <t xml:space="preserve">Reports of note: </t>
  </si>
  <si>
    <t xml:space="preserve">Emergency Watershed Protection Program </t>
  </si>
  <si>
    <t>X (floodplain)</t>
  </si>
  <si>
    <t>Regional Conservation Partnerships Program</t>
  </si>
  <si>
    <t>https://www.usda.gov/sites/default/files/documents/27nrcs2021notes.pdf</t>
  </si>
  <si>
    <t xml:space="preserve">https://www.usda.gov/sites/default/files/documents/27nrcs2021notes.pdf </t>
  </si>
  <si>
    <t>Links</t>
  </si>
  <si>
    <t>Notes</t>
  </si>
  <si>
    <t>$766,266,000 carried over from previous years</t>
  </si>
  <si>
    <t xml:space="preserve">Conservation Reserve Program </t>
  </si>
  <si>
    <t>EQIP</t>
  </si>
  <si>
    <t>Discussed but not included in funding list:</t>
  </si>
  <si>
    <t>Tech asssist and payments for removing land from production</t>
  </si>
  <si>
    <t>Conservation Reserve Enhancement Program</t>
  </si>
  <si>
    <t>Tech assist and payments for enhancements (riparian planting)</t>
  </si>
  <si>
    <t>Cost-share for capital projects (WA's Eqip Future Directions for salmon recovery - dedicated funding but limited scope to passage and other enhancement projects)</t>
  </si>
  <si>
    <t xml:space="preserve">Local Funding Sources and Commonly Used Protection Tools </t>
  </si>
  <si>
    <t>Watershed plan implementation &amp; flow achievement grants</t>
  </si>
  <si>
    <t>Focus on streamflow and riparian enhancements; easements and land acquisitions not eligible</t>
  </si>
  <si>
    <t>Healthy Forests Reserve Program</t>
  </si>
  <si>
    <t>Forest Service Land and Water Conservation Fund</t>
  </si>
  <si>
    <t>https://www.nrcs.usda.gov/wps/portal/nrcs/main/national/programs/easements/forests/#:~:text=Healthy%20Forests%20Reserve%20Program.%20The%20Healthy%20Forests%20Reserve,plant%20and%20animal%20biodiversity%20and%20enhances%20carbon%20sequestration.</t>
  </si>
  <si>
    <t>Total not located in NRCS budget</t>
  </si>
  <si>
    <t>Pacific Marine &amp; Esturarine Fish Habitat Partnership</t>
  </si>
  <si>
    <t>Unclear if acquisitions are eligeble/competitve - most funded projects appear to be resotration/enhancement</t>
  </si>
  <si>
    <t>X (marine, estuarine)</t>
  </si>
  <si>
    <t>Pacific Marine &amp; Estuarine Fish Habitat Parntership</t>
  </si>
  <si>
    <t>Pacific Marine &amp; Estuarine Fish Habitat Partnership</t>
  </si>
  <si>
    <t>https://www.pacificfishhabitat.org/pmep-funded-projects/</t>
  </si>
  <si>
    <t>Forestry Riparian Easement Program</t>
  </si>
  <si>
    <t>Payment for enhancement of riparian buffers</t>
  </si>
  <si>
    <t>Community Forest Program (piloted 2019-2021)</t>
  </si>
  <si>
    <t>Conservation Northwest</t>
  </si>
  <si>
    <t>Are they helping implement Snoquera project or more of an advocacy role?</t>
  </si>
  <si>
    <t xml:space="preserve">Xs represent watersheds where current or future acquisitions are most likely, not UGA </t>
  </si>
  <si>
    <t xml:space="preserve">Within UGA is King County's </t>
  </si>
  <si>
    <t>As part of the development of the implementation strategy for the Regional Open Space Conservation Plan, it is important to understand the existing governing and convening bodies already in place and working towards the open space goals identified in the plan. It is also useful to compile the individual entities implementing work on the ground. Understanding the existing funding sources and tools in place for open space conservation in Central Puget Sound provides the foundational work to telling the story of what it will take to implement the plan and what else is needed to reach the goals put forward in the plan by open space type and by watershed (see graphic below). The Puget Sound region specifically, and Washington State generally, have a unique approach to distributing funds that is often very "bottoms up". It often includes a local group ranking projects or making recommendations that are necessary for projects to win local, state or even federal funding. The ulimate funding authority still lies with the agency that is fiscally responsible for the funds, but the local bodies areis at the regional or state level. The combination of this approach coupled with deference to local watershed-scale planning has led to a proliferation of different governing entities, convening and coordination bodies and collaboratives across central Puget Sound.
The purpose of compiling these various governing, convening, and implementing entities along with known public funding sources in one place is to:
•   	understand their scope and breadth of exisitng work as it relates to the goals of the Regional Open Space Plan;
•   	identify where successful implementation of the plan may be underway by open space type and location (watersheds and/or county level);
•   	highlight gaps by open space type where additional entities, resources and tools may be needed to ensure plan implementation.</t>
  </si>
  <si>
    <t>Work goes beyond PS; particular focus in Snohomish and Puyallup</t>
  </si>
  <si>
    <t>Primarily provide loans and grants to local entities: https://www.conservationfund.org/where-we-work</t>
  </si>
  <si>
    <t>$15,900,000 (2017); very small portion being used for  for acquisition; see King Co email</t>
  </si>
  <si>
    <t>Incentive program in place; does not generate revenue., but a key elements in meeting LCI goals</t>
  </si>
  <si>
    <t xml:space="preserve">Note: List does not include financing (loans or revolving funds like ECY's Clean Water Revolving Fund or PSP's PSAR Rapid Response Fund for acquisitions). </t>
  </si>
  <si>
    <t xml:space="preserve">^Other market-based programs such as  nearshore credits, carbon credits, community forests and others not included here.  </t>
  </si>
  <si>
    <t>Cooperative Endangered Species Conservation Fund (Section 6 Grants)</t>
  </si>
  <si>
    <t>The contents of the workbook will likely be included as an appendix to the Implementation Strategy for the ROSCP (work funded by the USFS US endowment).</t>
  </si>
  <si>
    <t>The table above shows conservation needs by watershed and open space type from ROSCP; open space definitions are included below</t>
  </si>
  <si>
    <t>Updated 04/19/2021</t>
  </si>
  <si>
    <r>
      <t xml:space="preserve">Terminology: 
</t>
    </r>
    <r>
      <rPr>
        <i/>
        <sz val="11"/>
        <color theme="1"/>
        <rFont val="Calibri"/>
        <family val="2"/>
        <scheme val="minor"/>
      </rPr>
      <t xml:space="preserve">Governing bodies </t>
    </r>
    <r>
      <rPr>
        <sz val="11"/>
        <color theme="1"/>
        <rFont val="Calibri"/>
        <family val="2"/>
        <scheme val="minor"/>
      </rPr>
      <t xml:space="preserve">are entities made up of representatives from multiple organizations/agencies who collectively play a role in directing funds, prioritizing acquisitions or easements for others to fund or another hands-on role that results in direct implementation of actions that support the ROSCP. </t>
    </r>
    <r>
      <rPr>
        <i/>
        <sz val="11"/>
        <color theme="1"/>
        <rFont val="Calibri"/>
        <family val="2"/>
        <scheme val="minor"/>
      </rPr>
      <t>Convening bodies</t>
    </r>
    <r>
      <rPr>
        <sz val="11"/>
        <color theme="1"/>
        <rFont val="Calibri"/>
        <family val="2"/>
        <scheme val="minor"/>
      </rPr>
      <t xml:space="preserve"> are entites made up of representatives from multiple organizations/agencies who play a role in coordination, tracking, advocacy or relevant work, but do not have a hands-on role in directing funds. </t>
    </r>
    <r>
      <rPr>
        <i/>
        <sz val="11"/>
        <color theme="1"/>
        <rFont val="Calibri"/>
        <family val="2"/>
        <scheme val="minor"/>
      </rPr>
      <t>Implementing entities</t>
    </r>
    <r>
      <rPr>
        <sz val="11"/>
        <color theme="1"/>
        <rFont val="Calibri"/>
        <family val="2"/>
        <scheme val="minor"/>
      </rPr>
      <t xml:space="preserve"> (tab 2) are individual organizations, agencies, jurisdictions and tribes that directly implement actions that supports the ROSCP. Many implementing entities may also engage in governing and convening bodies. </t>
    </r>
  </si>
  <si>
    <r>
      <t xml:space="preserve">Terminology: 
</t>
    </r>
    <r>
      <rPr>
        <i/>
        <sz val="11"/>
        <color theme="1"/>
        <rFont val="Calibri"/>
        <family val="2"/>
        <scheme val="minor"/>
      </rPr>
      <t>Implementing entities</t>
    </r>
    <r>
      <rPr>
        <sz val="11"/>
        <color theme="1"/>
        <rFont val="Calibri"/>
        <family val="2"/>
        <scheme val="minor"/>
      </rPr>
      <t xml:space="preserve"> are individual organizations, agencies, jurisdictions and tribes that directly implement actions that support acquisitions and easements that support the ROSCP. Many implementing entities may also engage in governing and convening bodies. </t>
    </r>
    <r>
      <rPr>
        <i/>
        <sz val="11"/>
        <color theme="1"/>
        <rFont val="Calibri"/>
        <family val="2"/>
        <scheme val="minor"/>
      </rPr>
      <t>Governing bodies</t>
    </r>
    <r>
      <rPr>
        <sz val="11"/>
        <color theme="1"/>
        <rFont val="Calibri"/>
        <family val="2"/>
        <scheme val="minor"/>
      </rPr>
      <t xml:space="preserve"> (Tab 1) are entities made up of representatives from multiple organizations who collectively play a role in directing funds, prioritizing acquisitions and easements for others to fund or another hands-on role that results in direct implementation of actions that support the ROSCP. Convening bodies (Tab 1) are entites made up of representtives from multiple organizations who play a role in coordination, tracking, advocacy or other relevant open space work, but do not have a hands-on role in directing funds</t>
    </r>
  </si>
  <si>
    <r>
      <t xml:space="preserve">This workbook includes the primary funding sources available in each county </t>
    </r>
    <r>
      <rPr>
        <b/>
        <sz val="11"/>
        <rFont val="Calibri"/>
        <family val="2"/>
        <scheme val="minor"/>
      </rPr>
      <t>for acquisition and easements</t>
    </r>
    <r>
      <rPr>
        <sz val="11"/>
        <rFont val="Calibri"/>
        <family val="2"/>
        <scheme val="minor"/>
      </rPr>
      <t>. Column I represents program totalsoverall as opposed to the total available or allocated to ROSCP implementation. At least a portion of the total funds are eligibile for conservation actions that protect the open space type indicated by by an X. The funding program total likely also funds staffing, programmatic work, and other projects outside of the ROSCP goals. The funding sources and county-managed tools are viewed as particularly relevant to ROSCP implementation because the funding is under local control. Theoretically, local policy changes or changing the criteria to align the ROSCP at the local level could further advance the alignment of these programs with the . The state and federal funding programs inventoried in tab 4a are more competitive and less secure sources to rely on for local open space conservation implementation.  Links to each County program are in tab 3b.</t>
    </r>
  </si>
  <si>
    <t xml:space="preserve">2. Implementing entities - list of individual organizations, agencies, jurisdictions and tribes that directly implement actions (acquisitions and easements) that supports the ROSCP. </t>
  </si>
  <si>
    <t>4a. WA&amp;FedFunding - State and federal funding programs that support the work of the ROSCP (acquisitions and easements)</t>
  </si>
  <si>
    <t xml:space="preserve">Version 08272021 (revised based on August Webinar feedback) </t>
  </si>
  <si>
    <t>Updated 08/27/2021</t>
  </si>
  <si>
    <t>Puyallup Farmland Strategic Conservation Partnership</t>
  </si>
  <si>
    <t xml:space="preserve">County has 4 Flood Control Districts which do not support open space/floodplain acquisition like Flood Control Zone Districts do. </t>
  </si>
  <si>
    <t xml:space="preserve">Land and Water Conservation Fund </t>
  </si>
  <si>
    <t xml:space="preserve">This is a federal funding source routed through RCO; listed as state because grant applications and RFPs announced there </t>
  </si>
  <si>
    <t xml:space="preserve">Land and Water Conservation Fund^ 
(federal funding, distributed by state) </t>
  </si>
  <si>
    <t xml:space="preserve">Salmon Recovery Funding Board (SRFB)*
(includes federal funding, distributed by state) </t>
  </si>
  <si>
    <t>Updated 8/27/2020</t>
  </si>
  <si>
    <t>varies</t>
  </si>
  <si>
    <t>Requires clear nexus with water quality for acquisitions; more commonly used for restoration</t>
  </si>
  <si>
    <t>Recommended during webinar</t>
  </si>
  <si>
    <t>US Economic Development Admin.</t>
  </si>
  <si>
    <t>https://ops.fhwa.dot.gov/freight/infrastructure/tiger/</t>
  </si>
  <si>
    <t xml:space="preserve">WIFIA Loans </t>
  </si>
  <si>
    <t>Mentioned in slides during webinar; these are loans, not grant funds</t>
  </si>
  <si>
    <t>Clean Water Combined Funding Program</t>
  </si>
  <si>
    <t xml:space="preserve">Clean Water Combined Funding Program </t>
  </si>
  <si>
    <t>Includes grants and loans</t>
  </si>
  <si>
    <t>https://ecology.wa.gov/About-us/Payments-contracts-grants/Grants-loans/Find-a-grant-or-loan/Water-Quality-Combined-Funding-Program</t>
  </si>
  <si>
    <t>Includes a single application for loans and grants; used for restoration, not sure about acquisition but suggested during webinar</t>
  </si>
  <si>
    <t>RAISE</t>
  </si>
  <si>
    <t>Most Cities in Puget Sound</t>
  </si>
  <si>
    <t>https://ecology.wa.gov/about-us/payments-contracts-grants/grants-loans/find-a-grant-or-loan/coastal-protection-fund</t>
  </si>
  <si>
    <t>Coastal Protection Fund - Terry Husseman Account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</si>
</sst>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11"/>
      <name val="Calibri"/>
      <family val="2"/>
      <scheme val="minor"/>
    </font>
    <font>
      <b/>
      <sz val="11"/>
      <color rgb="FFFF0000"/>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i/>
      <sz val="11"/>
      <color theme="1"/>
      <name val="Calibri"/>
      <family val="2"/>
      <scheme val="minor"/>
    </font>
    <font>
      <sz val="10"/>
      <color theme="1"/>
      <name val="Calibri"/>
      <family val="2"/>
      <scheme val="minor"/>
    </font>
    <font>
      <strike/>
      <sz val="11"/>
      <color theme="1"/>
      <name val="Calibri"/>
      <family val="2"/>
      <scheme val="minor"/>
    </font>
    <font>
      <b/>
      <i/>
      <sz val="11"/>
      <color theme="1"/>
      <name val="Calibri"/>
      <family val="2"/>
      <scheme val="minor"/>
    </font>
    <font>
      <b/>
      <u/>
      <sz val="11"/>
      <color theme="1"/>
      <name val="Calibri"/>
      <family val="2"/>
      <scheme val="minor"/>
    </font>
    <font>
      <sz val="11"/>
      <name val="Calibri"/>
      <family val="2"/>
      <scheme val="minor"/>
    </font>
    <font>
      <sz val="4"/>
      <color theme="1"/>
      <name val="Calibri"/>
      <family val="2"/>
      <scheme val="minor"/>
    </font>
    <font>
      <b/>
      <sz val="4"/>
      <color theme="1"/>
      <name val="Calibri"/>
      <family val="2"/>
      <scheme val="minor"/>
    </font>
    <font>
      <b/>
      <sz val="11"/>
      <color theme="8"/>
      <name val="Calibri"/>
      <family val="2"/>
      <scheme val="minor"/>
    </font>
    <font>
      <b/>
      <sz val="11"/>
      <color rgb="FF0070C0"/>
      <name val="Calibri"/>
      <family val="2"/>
      <scheme val="minor"/>
    </font>
  </fonts>
  <fills count="27">
    <fill>
      <patternFill patternType="none"/>
    </fill>
    <fill>
      <patternFill patternType="gray125"/>
    </fill>
    <fill>
      <patternFill patternType="solid">
        <fgColor theme="5" tint="0.59999389629810485"/>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7030A0"/>
        <bgColor indexed="64"/>
      </patternFill>
    </fill>
    <fill>
      <patternFill patternType="solid">
        <fgColor rgb="FFCCCC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rgb="FF33CCCC"/>
        <bgColor indexed="64"/>
      </patternFill>
    </fill>
    <fill>
      <patternFill patternType="solid">
        <fgColor rgb="FFCCFFFF"/>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E6D8F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250">
    <xf numFmtId="0" fontId="0" fillId="0" borderId="0" xfId="0"/>
    <xf numFmtId="0" fontId="0" fillId="0" borderId="1" xfId="0" applyBorder="1"/>
    <xf numFmtId="0" fontId="0" fillId="0" borderId="6" xfId="0" applyBorder="1"/>
    <xf numFmtId="0" fontId="0" fillId="0" borderId="10" xfId="0" applyBorder="1"/>
    <xf numFmtId="0" fontId="0" fillId="0" borderId="11" xfId="0" applyBorder="1"/>
    <xf numFmtId="0" fontId="0" fillId="0" borderId="3" xfId="0" applyBorder="1"/>
    <xf numFmtId="0" fontId="0" fillId="0" borderId="4" xfId="0" applyBorder="1"/>
    <xf numFmtId="0" fontId="0" fillId="0" borderId="15" xfId="0" applyBorder="1"/>
    <xf numFmtId="0" fontId="0" fillId="0" borderId="8" xfId="0" applyBorder="1"/>
    <xf numFmtId="0" fontId="2" fillId="0" borderId="4" xfId="0" applyFont="1" applyBorder="1"/>
    <xf numFmtId="6" fontId="0" fillId="0" borderId="6" xfId="0" applyNumberFormat="1" applyBorder="1"/>
    <xf numFmtId="0" fontId="0" fillId="0" borderId="14" xfId="0" applyBorder="1" applyAlignment="1">
      <alignment horizontal="center" vertical="center" wrapText="1"/>
    </xf>
    <xf numFmtId="0" fontId="0" fillId="2" borderId="6" xfId="0" applyFill="1" applyBorder="1"/>
    <xf numFmtId="0" fontId="1" fillId="2" borderId="0" xfId="0" applyFont="1" applyFill="1"/>
    <xf numFmtId="0" fontId="0" fillId="2" borderId="0" xfId="0" applyFill="1"/>
    <xf numFmtId="0" fontId="0" fillId="4" borderId="10" xfId="0" applyFill="1" applyBorder="1" applyAlignment="1">
      <alignment horizontal="center" vertical="center"/>
    </xf>
    <xf numFmtId="0" fontId="0" fillId="4" borderId="1" xfId="0" applyFill="1" applyBorder="1" applyAlignment="1">
      <alignment horizontal="center" vertic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5" borderId="10" xfId="0" applyFill="1" applyBorder="1" applyAlignment="1">
      <alignment horizontal="center" vertical="center"/>
    </xf>
    <xf numFmtId="0" fontId="0" fillId="5" borderId="1" xfId="0" applyFill="1" applyBorder="1" applyAlignment="1">
      <alignment horizontal="center" vertical="center"/>
    </xf>
    <xf numFmtId="0" fontId="0" fillId="5" borderId="8" xfId="0" applyFill="1" applyBorder="1" applyAlignment="1">
      <alignment horizontal="center" vertical="center"/>
    </xf>
    <xf numFmtId="0" fontId="0" fillId="5" borderId="3" xfId="0" applyFill="1" applyBorder="1" applyAlignment="1">
      <alignment horizontal="center" vertical="center"/>
    </xf>
    <xf numFmtId="0" fontId="0" fillId="6" borderId="10" xfId="0" applyFill="1" applyBorder="1" applyAlignment="1">
      <alignment horizontal="center" vertical="center"/>
    </xf>
    <xf numFmtId="0" fontId="0" fillId="6" borderId="1" xfId="0" applyFill="1" applyBorder="1" applyAlignment="1">
      <alignment horizontal="center" vertical="center"/>
    </xf>
    <xf numFmtId="0" fontId="0" fillId="6" borderId="8" xfId="0" applyFill="1" applyBorder="1" applyAlignment="1">
      <alignment horizontal="center" vertical="center"/>
    </xf>
    <xf numFmtId="0" fontId="0" fillId="6" borderId="3" xfId="0" applyFill="1" applyBorder="1" applyAlignment="1">
      <alignment horizontal="center" vertical="center"/>
    </xf>
    <xf numFmtId="0" fontId="0" fillId="8" borderId="10" xfId="0" applyFill="1" applyBorder="1" applyAlignment="1">
      <alignment horizontal="center" vertical="center"/>
    </xf>
    <xf numFmtId="0" fontId="0" fillId="8" borderId="1" xfId="0" applyFill="1" applyBorder="1" applyAlignment="1">
      <alignment horizontal="center" vertical="center"/>
    </xf>
    <xf numFmtId="0" fontId="0" fillId="8" borderId="8" xfId="0" applyFill="1" applyBorder="1" applyAlignment="1">
      <alignment horizontal="center" vertical="center"/>
    </xf>
    <xf numFmtId="0" fontId="0" fillId="8" borderId="3" xfId="0" applyFill="1" applyBorder="1" applyAlignment="1">
      <alignment horizontal="center" vertical="center"/>
    </xf>
    <xf numFmtId="0" fontId="0" fillId="9" borderId="10" xfId="0" applyFill="1" applyBorder="1" applyAlignment="1">
      <alignment horizontal="center" vertical="center"/>
    </xf>
    <xf numFmtId="0" fontId="0" fillId="9" borderId="1" xfId="0" applyFill="1" applyBorder="1" applyAlignment="1">
      <alignment horizontal="center" vertical="center"/>
    </xf>
    <xf numFmtId="0" fontId="0" fillId="9" borderId="8" xfId="0" applyFill="1" applyBorder="1" applyAlignment="1">
      <alignment horizontal="center" vertical="center"/>
    </xf>
    <xf numFmtId="0" fontId="0" fillId="9" borderId="3" xfId="0" applyFill="1" applyBorder="1" applyAlignment="1">
      <alignment horizontal="center" vertical="center"/>
    </xf>
    <xf numFmtId="0" fontId="0" fillId="10" borderId="10"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0" fillId="10" borderId="3" xfId="0" applyFill="1" applyBorder="1" applyAlignment="1">
      <alignment horizontal="center" vertical="center"/>
    </xf>
    <xf numFmtId="0" fontId="1" fillId="11" borderId="1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13" borderId="13"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1" fillId="0" borderId="0" xfId="0" applyFont="1"/>
    <xf numFmtId="0" fontId="4" fillId="0" borderId="0" xfId="0" applyFont="1"/>
    <xf numFmtId="0" fontId="5" fillId="0" borderId="4" xfId="1" applyBorder="1"/>
    <xf numFmtId="0" fontId="5" fillId="0" borderId="6" xfId="1" applyBorder="1"/>
    <xf numFmtId="0" fontId="5" fillId="0" borderId="15" xfId="1" applyBorder="1"/>
    <xf numFmtId="0" fontId="5" fillId="0" borderId="0" xfId="1"/>
    <xf numFmtId="0" fontId="5" fillId="0" borderId="0" xfId="1" applyFill="1"/>
    <xf numFmtId="0" fontId="5" fillId="0" borderId="6" xfId="1" applyFill="1" applyBorder="1"/>
    <xf numFmtId="0" fontId="0" fillId="0" borderId="0" xfId="0" applyAlignment="1">
      <alignment horizontal="center" vertical="center"/>
    </xf>
    <xf numFmtId="0" fontId="0" fillId="0" borderId="0" xfId="0" applyAlignment="1">
      <alignment wrapText="1"/>
    </xf>
    <xf numFmtId="0" fontId="1" fillId="0" borderId="3" xfId="0" applyFont="1" applyBorder="1" applyAlignment="1">
      <alignment horizontal="center" vertical="center" wrapText="1"/>
    </xf>
    <xf numFmtId="0" fontId="0" fillId="0" borderId="5" xfId="0" applyBorder="1" applyAlignment="1">
      <alignment wrapText="1"/>
    </xf>
    <xf numFmtId="0" fontId="0" fillId="0" borderId="1" xfId="0" applyBorder="1" applyAlignment="1">
      <alignment horizontal="center" vertical="center"/>
    </xf>
    <xf numFmtId="164" fontId="0" fillId="0" borderId="1" xfId="0" applyNumberFormat="1" applyBorder="1" applyAlignment="1">
      <alignment wrapText="1"/>
    </xf>
    <xf numFmtId="164" fontId="0" fillId="0" borderId="1" xfId="0" applyNumberFormat="1" applyBorder="1"/>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6" xfId="0" applyFill="1" applyBorder="1" applyAlignment="1">
      <alignment horizontal="center" vertical="center" wrapText="1"/>
    </xf>
    <xf numFmtId="164" fontId="0" fillId="0" borderId="22" xfId="0" applyNumberFormat="1" applyBorder="1" applyAlignment="1">
      <alignment wrapText="1"/>
    </xf>
    <xf numFmtId="0" fontId="0" fillId="4" borderId="10"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10" xfId="0" applyFill="1" applyBorder="1" applyAlignment="1">
      <alignment horizontal="center" vertical="center" wrapText="1"/>
    </xf>
    <xf numFmtId="0" fontId="0" fillId="8" borderId="10" xfId="0" applyFill="1" applyBorder="1" applyAlignment="1">
      <alignment horizontal="center" vertical="center" wrapText="1"/>
    </xf>
    <xf numFmtId="0" fontId="0" fillId="9" borderId="10" xfId="0" applyFill="1" applyBorder="1" applyAlignment="1">
      <alignment horizontal="center" vertical="center" wrapText="1"/>
    </xf>
    <xf numFmtId="0" fontId="0" fillId="10" borderId="11" xfId="0" applyFill="1" applyBorder="1" applyAlignment="1">
      <alignment horizontal="center" vertical="center" wrapText="1"/>
    </xf>
    <xf numFmtId="164" fontId="0" fillId="0" borderId="23" xfId="0" applyNumberFormat="1" applyBorder="1" applyAlignment="1">
      <alignment wrapText="1"/>
    </xf>
    <xf numFmtId="0" fontId="0" fillId="0" borderId="9" xfId="0" applyBorder="1" applyAlignment="1">
      <alignment horizontal="left" wrapText="1"/>
    </xf>
    <xf numFmtId="0" fontId="0" fillId="0" borderId="10" xfId="0" applyBorder="1" applyAlignment="1">
      <alignment horizontal="center" vertical="center"/>
    </xf>
    <xf numFmtId="0" fontId="0" fillId="0" borderId="9" xfId="0" applyBorder="1" applyAlignment="1">
      <alignment wrapText="1"/>
    </xf>
    <xf numFmtId="0" fontId="0" fillId="0" borderId="1" xfId="0" applyBorder="1" applyAlignment="1">
      <alignment horizontal="center"/>
    </xf>
    <xf numFmtId="164" fontId="0" fillId="8" borderId="1" xfId="0" applyNumberFormat="1" applyFill="1" applyBorder="1" applyAlignment="1">
      <alignment horizontal="center" vertical="center"/>
    </xf>
    <xf numFmtId="0" fontId="0" fillId="10" borderId="6" xfId="0" applyFill="1" applyBorder="1" applyAlignment="1">
      <alignment horizontal="center" vertical="center"/>
    </xf>
    <xf numFmtId="0" fontId="0" fillId="0" borderId="1" xfId="0" applyBorder="1" applyAlignment="1">
      <alignment horizontal="center" vertical="center" wrapText="1"/>
    </xf>
    <xf numFmtId="0" fontId="0" fillId="10" borderId="15" xfId="0" applyFill="1" applyBorder="1" applyAlignment="1">
      <alignment horizontal="center" vertical="center"/>
    </xf>
    <xf numFmtId="164" fontId="0" fillId="0" borderId="0" xfId="0" applyNumberFormat="1"/>
    <xf numFmtId="4" fontId="0" fillId="0" borderId="0" xfId="0" applyNumberFormat="1"/>
    <xf numFmtId="0" fontId="5" fillId="0" borderId="0" xfId="1" applyAlignment="1"/>
    <xf numFmtId="0" fontId="5" fillId="0" borderId="0" xfId="1" applyAlignment="1">
      <alignment wrapText="1"/>
    </xf>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6" fillId="20" borderId="0" xfId="0" applyFont="1" applyFill="1" applyAlignment="1">
      <alignment horizontal="center" wrapText="1"/>
    </xf>
    <xf numFmtId="0" fontId="1" fillId="21" borderId="0" xfId="0" applyFont="1" applyFill="1" applyAlignment="1">
      <alignment horizontal="center" wrapText="1"/>
    </xf>
    <xf numFmtId="0" fontId="6" fillId="16" borderId="0" xfId="0" applyFont="1" applyFill="1" applyAlignment="1">
      <alignment horizontal="center" wrapText="1"/>
    </xf>
    <xf numFmtId="0" fontId="6" fillId="7" borderId="0" xfId="0" applyFont="1" applyFill="1" applyAlignment="1">
      <alignment horizontal="center" wrapText="1"/>
    </xf>
    <xf numFmtId="0" fontId="6" fillId="17" borderId="0" xfId="0" applyFont="1" applyFill="1" applyAlignment="1">
      <alignment horizontal="center" wrapText="1"/>
    </xf>
    <xf numFmtId="0" fontId="6" fillId="14" borderId="0" xfId="0" applyFont="1" applyFill="1" applyAlignment="1">
      <alignment horizontal="center" wrapText="1"/>
    </xf>
    <xf numFmtId="0" fontId="1" fillId="19" borderId="0" xfId="0" applyFont="1" applyFill="1" applyAlignment="1">
      <alignment horizontal="center"/>
    </xf>
    <xf numFmtId="0" fontId="1" fillId="19" borderId="0" xfId="0" applyFont="1" applyFill="1" applyAlignment="1">
      <alignment horizontal="center" textRotation="90"/>
    </xf>
    <xf numFmtId="0" fontId="1" fillId="0" borderId="0" xfId="0" applyFont="1" applyAlignment="1">
      <alignment horizontal="left"/>
    </xf>
    <xf numFmtId="0" fontId="6" fillId="20" borderId="1" xfId="0" applyFont="1" applyFill="1" applyBorder="1" applyAlignment="1">
      <alignment horizontal="center" wrapText="1"/>
    </xf>
    <xf numFmtId="0" fontId="1" fillId="21" borderId="1" xfId="0" applyFont="1" applyFill="1" applyBorder="1" applyAlignment="1">
      <alignment horizontal="center" wrapText="1"/>
    </xf>
    <xf numFmtId="0" fontId="6" fillId="16" borderId="1" xfId="0" applyFont="1" applyFill="1" applyBorder="1" applyAlignment="1">
      <alignment horizontal="center" wrapText="1"/>
    </xf>
    <xf numFmtId="3" fontId="6" fillId="7" borderId="1" xfId="0" applyNumberFormat="1" applyFont="1" applyFill="1" applyBorder="1" applyAlignment="1">
      <alignment horizontal="center" wrapText="1"/>
    </xf>
    <xf numFmtId="3" fontId="6" fillId="17" borderId="1" xfId="0" applyNumberFormat="1" applyFont="1" applyFill="1" applyBorder="1" applyAlignment="1">
      <alignment horizontal="center" wrapText="1"/>
    </xf>
    <xf numFmtId="0" fontId="6" fillId="14" borderId="1" xfId="0" applyFont="1" applyFill="1" applyBorder="1" applyAlignment="1">
      <alignment horizontal="center" wrapText="1"/>
    </xf>
    <xf numFmtId="0" fontId="12" fillId="0" borderId="0" xfId="0" applyFont="1"/>
    <xf numFmtId="0" fontId="12" fillId="0" borderId="0" xfId="0" applyFont="1" applyAlignment="1">
      <alignment horizontal="left"/>
    </xf>
    <xf numFmtId="0" fontId="0" fillId="0" borderId="0" xfId="0" applyAlignment="1">
      <alignment vertical="center"/>
    </xf>
    <xf numFmtId="0" fontId="7" fillId="0" borderId="0" xfId="0" applyFont="1"/>
    <xf numFmtId="0" fontId="13" fillId="0" borderId="0" xfId="0" applyFont="1" applyAlignment="1">
      <alignment vertical="center"/>
    </xf>
    <xf numFmtId="0" fontId="7" fillId="0" borderId="0" xfId="0" applyFont="1" applyAlignment="1">
      <alignment horizontal="left"/>
    </xf>
    <xf numFmtId="0" fontId="0" fillId="0" borderId="0" xfId="0" applyAlignment="1">
      <alignment vertical="center" wrapText="1"/>
    </xf>
    <xf numFmtId="0" fontId="0" fillId="0" borderId="26" xfId="0" applyBorder="1" applyAlignment="1">
      <alignment horizontal="left"/>
    </xf>
    <xf numFmtId="0" fontId="0" fillId="0" borderId="26" xfId="0" applyBorder="1"/>
    <xf numFmtId="0" fontId="10" fillId="0" borderId="0" xfId="0" applyFont="1"/>
    <xf numFmtId="0" fontId="12" fillId="0" borderId="0" xfId="0" applyFont="1" applyAlignment="1">
      <alignment horizontal="left" vertical="center"/>
    </xf>
    <xf numFmtId="0" fontId="0" fillId="0" borderId="0" xfId="0" applyAlignment="1">
      <alignment horizontal="left" vertical="center"/>
    </xf>
    <xf numFmtId="0" fontId="11" fillId="18" borderId="10" xfId="0" applyFont="1" applyFill="1" applyBorder="1"/>
    <xf numFmtId="0" fontId="11" fillId="18" borderId="29" xfId="0" applyFont="1" applyFill="1" applyBorder="1"/>
    <xf numFmtId="0" fontId="11" fillId="18" borderId="27" xfId="0" applyFont="1" applyFill="1" applyBorder="1" applyAlignment="1">
      <alignment horizontal="center" wrapText="1"/>
    </xf>
    <xf numFmtId="0" fontId="0" fillId="4" borderId="0" xfId="0" applyFill="1" applyAlignment="1">
      <alignment horizontal="center" vertical="center"/>
    </xf>
    <xf numFmtId="0" fontId="0" fillId="5" borderId="0" xfId="0" applyFill="1" applyAlignment="1">
      <alignment horizontal="center" vertical="center"/>
    </xf>
    <xf numFmtId="0" fontId="0" fillId="22" borderId="0" xfId="0" applyFill="1" applyAlignment="1">
      <alignment horizontal="center" vertical="center"/>
    </xf>
    <xf numFmtId="0" fontId="0" fillId="23" borderId="0" xfId="0" applyFill="1" applyAlignment="1">
      <alignment horizontal="center" vertical="center"/>
    </xf>
    <xf numFmtId="0" fontId="0" fillId="24" borderId="0" xfId="0" applyFill="1" applyAlignment="1">
      <alignment horizontal="center" vertical="center"/>
    </xf>
    <xf numFmtId="0" fontId="0" fillId="25" borderId="0" xfId="0" applyFill="1" applyAlignment="1">
      <alignment horizontal="center" vertical="center"/>
    </xf>
    <xf numFmtId="0" fontId="14" fillId="0" borderId="0" xfId="0" applyFont="1"/>
    <xf numFmtId="0" fontId="14" fillId="4" borderId="0" xfId="0" applyFont="1" applyFill="1" applyAlignment="1">
      <alignment horizontal="center" vertical="center"/>
    </xf>
    <xf numFmtId="0" fontId="14" fillId="5" borderId="0" xfId="0" applyFont="1" applyFill="1" applyAlignment="1">
      <alignment horizontal="center" vertical="center"/>
    </xf>
    <xf numFmtId="0" fontId="14" fillId="22" borderId="0" xfId="0" applyFont="1" applyFill="1" applyAlignment="1">
      <alignment horizontal="center" vertical="center"/>
    </xf>
    <xf numFmtId="0" fontId="14" fillId="23" borderId="0" xfId="0" applyFont="1" applyFill="1" applyAlignment="1">
      <alignment horizontal="center" vertical="center"/>
    </xf>
    <xf numFmtId="0" fontId="14" fillId="24" borderId="0" xfId="0" applyFont="1" applyFill="1" applyAlignment="1">
      <alignment horizontal="center" vertical="center"/>
    </xf>
    <xf numFmtId="0" fontId="14" fillId="25"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xf>
    <xf numFmtId="0" fontId="8" fillId="0" borderId="0" xfId="0" applyFont="1"/>
    <xf numFmtId="0" fontId="15" fillId="0" borderId="0" xfId="0" applyFont="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xf>
    <xf numFmtId="165" fontId="0" fillId="0" borderId="1" xfId="0" applyNumberFormat="1" applyBorder="1" applyAlignment="1">
      <alignment wrapText="1"/>
    </xf>
    <xf numFmtId="165" fontId="8" fillId="0" borderId="1" xfId="0" applyNumberFormat="1" applyFont="1" applyBorder="1" applyAlignment="1">
      <alignment wrapText="1"/>
    </xf>
    <xf numFmtId="165" fontId="0" fillId="0" borderId="10" xfId="0" applyNumberFormat="1" applyBorder="1" applyAlignment="1">
      <alignment wrapText="1"/>
    </xf>
    <xf numFmtId="0" fontId="0" fillId="4" borderId="26" xfId="0" applyFill="1" applyBorder="1" applyAlignment="1">
      <alignment horizontal="center" vertical="center"/>
    </xf>
    <xf numFmtId="0" fontId="0" fillId="5" borderId="26" xfId="0" applyFill="1" applyBorder="1" applyAlignment="1">
      <alignment horizontal="center" vertical="center"/>
    </xf>
    <xf numFmtId="0" fontId="0" fillId="22" borderId="26" xfId="0" applyFill="1" applyBorder="1" applyAlignment="1">
      <alignment horizontal="center" vertical="center"/>
    </xf>
    <xf numFmtId="0" fontId="0" fillId="23" borderId="26" xfId="0" applyFill="1" applyBorder="1" applyAlignment="1">
      <alignment horizontal="center" vertical="center"/>
    </xf>
    <xf numFmtId="0" fontId="0" fillId="24" borderId="26" xfId="0" applyFill="1" applyBorder="1" applyAlignment="1">
      <alignment horizontal="center" vertical="center"/>
    </xf>
    <xf numFmtId="0" fontId="0" fillId="25" borderId="26" xfId="0" applyFill="1" applyBorder="1" applyAlignment="1">
      <alignment horizontal="center" vertical="center"/>
    </xf>
    <xf numFmtId="0" fontId="0" fillId="0" borderId="26" xfId="0" applyBorder="1" applyAlignment="1">
      <alignment horizontal="center" vertical="center"/>
    </xf>
    <xf numFmtId="0" fontId="5" fillId="0" borderId="11" xfId="1" applyBorder="1"/>
    <xf numFmtId="0" fontId="0" fillId="26" borderId="6" xfId="0" applyFill="1" applyBorder="1"/>
    <xf numFmtId="0" fontId="0" fillId="26" borderId="15" xfId="0" applyFill="1" applyBorder="1"/>
    <xf numFmtId="0" fontId="0" fillId="26" borderId="4" xfId="0" applyFill="1" applyBorder="1"/>
    <xf numFmtId="0" fontId="5" fillId="0" borderId="4" xfId="1" applyBorder="1" applyAlignment="1">
      <alignment wrapText="1"/>
    </xf>
    <xf numFmtId="165" fontId="8" fillId="0" borderId="10" xfId="0" applyNumberFormat="1" applyFont="1" applyBorder="1" applyAlignment="1">
      <alignment wrapText="1"/>
    </xf>
    <xf numFmtId="0" fontId="5" fillId="0" borderId="0" xfId="1" applyAlignment="1">
      <alignment vertical="center" wrapText="1"/>
    </xf>
    <xf numFmtId="0" fontId="5" fillId="0" borderId="0" xfId="1" applyAlignment="1">
      <alignment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11" borderId="34" xfId="0" applyFont="1" applyFill="1" applyBorder="1" applyAlignment="1">
      <alignment horizontal="center" vertical="center" wrapText="1"/>
    </xf>
    <xf numFmtId="0" fontId="1" fillId="15" borderId="34" xfId="0" applyFont="1" applyFill="1" applyBorder="1" applyAlignment="1">
      <alignment horizontal="center" vertical="center" wrapText="1"/>
    </xf>
    <xf numFmtId="0" fontId="1" fillId="16" borderId="34"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17" borderId="34"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0" fillId="0" borderId="10" xfId="0" applyBorder="1" applyAlignment="1">
      <alignment horizontal="center"/>
    </xf>
    <xf numFmtId="164" fontId="0" fillId="8" borderId="10" xfId="0" applyNumberFormat="1" applyFill="1" applyBorder="1" applyAlignment="1">
      <alignment horizontal="center" vertical="center"/>
    </xf>
    <xf numFmtId="0" fontId="0" fillId="10" borderId="11" xfId="0" applyFill="1" applyBorder="1" applyAlignment="1">
      <alignment horizontal="center" vertical="center"/>
    </xf>
    <xf numFmtId="0" fontId="1" fillId="0" borderId="2" xfId="0" applyFont="1" applyBorder="1" applyAlignment="1">
      <alignment horizontal="left" vertical="center" wrapText="1"/>
    </xf>
    <xf numFmtId="0" fontId="1" fillId="0" borderId="33" xfId="0" applyFont="1" applyBorder="1" applyAlignment="1">
      <alignment wrapText="1"/>
    </xf>
    <xf numFmtId="0" fontId="0" fillId="0" borderId="34" xfId="0" applyBorder="1" applyAlignment="1">
      <alignment horizontal="center" vertical="center"/>
    </xf>
    <xf numFmtId="0" fontId="0" fillId="4" borderId="34" xfId="0" applyFill="1" applyBorder="1" applyAlignment="1">
      <alignment horizontal="center" vertical="center" wrapText="1"/>
    </xf>
    <xf numFmtId="0" fontId="0" fillId="5" borderId="34" xfId="0" applyFill="1" applyBorder="1" applyAlignment="1">
      <alignment horizontal="center" vertical="center" wrapText="1"/>
    </xf>
    <xf numFmtId="0" fontId="0" fillId="6" borderId="34" xfId="0" applyFill="1" applyBorder="1" applyAlignment="1">
      <alignment horizontal="center" vertical="center" wrapText="1"/>
    </xf>
    <xf numFmtId="0" fontId="0" fillId="8" borderId="34" xfId="0" applyFill="1" applyBorder="1" applyAlignment="1">
      <alignment horizontal="center" vertical="center" wrapText="1"/>
    </xf>
    <xf numFmtId="0" fontId="0" fillId="9" borderId="34" xfId="0" applyFill="1" applyBorder="1" applyAlignment="1">
      <alignment horizontal="center" vertical="center" wrapText="1"/>
    </xf>
    <xf numFmtId="0" fontId="0" fillId="10" borderId="17" xfId="0" applyFill="1" applyBorder="1" applyAlignment="1">
      <alignment horizontal="center" vertical="center" wrapText="1"/>
    </xf>
    <xf numFmtId="0" fontId="0" fillId="0" borderId="35" xfId="0" applyBorder="1" applyAlignment="1">
      <alignment wrapText="1"/>
    </xf>
    <xf numFmtId="0" fontId="0" fillId="0" borderId="27" xfId="0" applyBorder="1" applyAlignment="1">
      <alignment horizontal="center" vertical="center"/>
    </xf>
    <xf numFmtId="164" fontId="9" fillId="0" borderId="27" xfId="0" applyNumberFormat="1" applyFont="1" applyBorder="1" applyAlignment="1">
      <alignment wrapText="1"/>
    </xf>
    <xf numFmtId="164" fontId="0" fillId="0" borderId="27" xfId="0" applyNumberFormat="1" applyBorder="1" applyAlignment="1">
      <alignment wrapText="1"/>
    </xf>
    <xf numFmtId="0" fontId="0" fillId="4" borderId="27" xfId="0" applyFill="1" applyBorder="1" applyAlignment="1">
      <alignment horizontal="center" vertical="center" wrapText="1"/>
    </xf>
    <xf numFmtId="0" fontId="0" fillId="5" borderId="27" xfId="0" applyFill="1" applyBorder="1" applyAlignment="1">
      <alignment horizontal="center" vertical="center" wrapText="1"/>
    </xf>
    <xf numFmtId="0" fontId="0" fillId="6" borderId="27" xfId="0" applyFill="1" applyBorder="1" applyAlignment="1">
      <alignment horizontal="center" vertical="center" wrapText="1"/>
    </xf>
    <xf numFmtId="0" fontId="0" fillId="8" borderId="27" xfId="0" applyFill="1" applyBorder="1" applyAlignment="1">
      <alignment horizontal="center" vertical="center" wrapText="1"/>
    </xf>
    <xf numFmtId="0" fontId="0" fillId="9" borderId="27" xfId="0" applyFill="1" applyBorder="1" applyAlignment="1">
      <alignment horizontal="center" vertical="center" wrapText="1"/>
    </xf>
    <xf numFmtId="0" fontId="0" fillId="10" borderId="36" xfId="0" applyFill="1" applyBorder="1" applyAlignment="1">
      <alignment horizontal="center" vertical="center" wrapText="1"/>
    </xf>
    <xf numFmtId="164" fontId="9" fillId="0" borderId="34" xfId="0" applyNumberFormat="1" applyFont="1" applyBorder="1" applyAlignment="1">
      <alignment wrapText="1"/>
    </xf>
    <xf numFmtId="164" fontId="0" fillId="0" borderId="34" xfId="0" applyNumberFormat="1" applyBorder="1" applyAlignment="1">
      <alignment wrapText="1"/>
    </xf>
    <xf numFmtId="0" fontId="13" fillId="0" borderId="0" xfId="0" applyFont="1" applyAlignment="1">
      <alignment horizontal="left" wrapText="1"/>
    </xf>
    <xf numFmtId="0" fontId="13" fillId="0" borderId="0" xfId="0" applyFont="1"/>
    <xf numFmtId="0" fontId="17" fillId="0" borderId="0" xfId="0" applyFont="1" applyAlignment="1">
      <alignment horizontal="center"/>
    </xf>
    <xf numFmtId="0" fontId="0" fillId="0" borderId="27" xfId="0" applyBorder="1" applyAlignment="1">
      <alignment horizontal="center" vertical="center" wrapText="1"/>
    </xf>
    <xf numFmtId="0" fontId="0" fillId="4" borderId="27" xfId="0" applyFill="1" applyBorder="1" applyAlignment="1">
      <alignment horizontal="center" vertical="center"/>
    </xf>
    <xf numFmtId="0" fontId="0" fillId="5" borderId="27" xfId="0" applyFill="1" applyBorder="1" applyAlignment="1">
      <alignment horizontal="center" vertical="center"/>
    </xf>
    <xf numFmtId="0" fontId="0" fillId="6" borderId="27" xfId="0" applyFill="1" applyBorder="1" applyAlignment="1">
      <alignment horizontal="center" vertical="center"/>
    </xf>
    <xf numFmtId="0" fontId="0" fillId="8" borderId="27" xfId="0" applyFill="1" applyBorder="1" applyAlignment="1">
      <alignment horizontal="center" vertical="center"/>
    </xf>
    <xf numFmtId="0" fontId="0" fillId="9" borderId="27" xfId="0" applyFill="1" applyBorder="1" applyAlignment="1">
      <alignment horizontal="center" vertical="center"/>
    </xf>
    <xf numFmtId="0" fontId="0" fillId="10" borderId="36" xfId="0" applyFill="1" applyBorder="1" applyAlignment="1">
      <alignment horizontal="center" vertical="center"/>
    </xf>
    <xf numFmtId="165" fontId="0" fillId="0" borderId="0" xfId="0" applyNumberFormat="1"/>
    <xf numFmtId="165" fontId="0" fillId="0" borderId="1" xfId="0" applyNumberFormat="1" applyBorder="1"/>
    <xf numFmtId="0" fontId="0" fillId="0" borderId="1" xfId="0" applyBorder="1" applyAlignment="1">
      <alignment horizontal="center" wrapText="1"/>
    </xf>
    <xf numFmtId="0" fontId="0" fillId="0" borderId="10" xfId="0" applyBorder="1" applyAlignment="1">
      <alignment horizontal="center" wrapText="1"/>
    </xf>
    <xf numFmtId="164" fontId="0" fillId="0" borderId="1" xfId="0" applyNumberFormat="1" applyBorder="1" applyAlignment="1">
      <alignment horizontal="center" vertical="center" wrapText="1"/>
    </xf>
    <xf numFmtId="0" fontId="8" fillId="0" borderId="5" xfId="0" applyFont="1" applyBorder="1" applyAlignment="1">
      <alignment horizontal="left" wrapText="1" indent="2"/>
    </xf>
    <xf numFmtId="0" fontId="8" fillId="0" borderId="9" xfId="0" applyFont="1" applyBorder="1" applyAlignment="1">
      <alignment horizontal="left" wrapText="1" indent="2"/>
    </xf>
    <xf numFmtId="165" fontId="0" fillId="26" borderId="27" xfId="0" applyNumberFormat="1" applyFill="1" applyBorder="1"/>
    <xf numFmtId="164" fontId="0" fillId="0" borderId="27" xfId="0" applyNumberFormat="1" applyBorder="1" applyAlignment="1">
      <alignment horizontal="center" vertical="center" wrapText="1"/>
    </xf>
    <xf numFmtId="165" fontId="0" fillId="0" borderId="27" xfId="0" applyNumberFormat="1" applyBorder="1"/>
    <xf numFmtId="165" fontId="0" fillId="26" borderId="1" xfId="0" applyNumberFormat="1" applyFill="1" applyBorder="1"/>
    <xf numFmtId="0" fontId="12" fillId="0" borderId="0" xfId="0" applyFont="1" applyAlignment="1">
      <alignment horizontal="center" vertical="center"/>
    </xf>
    <xf numFmtId="0" fontId="1" fillId="0" borderId="0" xfId="0" applyFont="1" applyAlignment="1">
      <alignment horizontal="left" wrapText="1"/>
    </xf>
    <xf numFmtId="0" fontId="0" fillId="0" borderId="26" xfId="0" applyBorder="1" applyAlignment="1">
      <alignment wrapText="1"/>
    </xf>
    <xf numFmtId="0" fontId="17" fillId="0" borderId="0" xfId="0" applyFont="1"/>
    <xf numFmtId="6" fontId="0" fillId="0" borderId="0" xfId="0" applyNumberFormat="1"/>
    <xf numFmtId="0" fontId="0" fillId="0" borderId="7" xfId="0" applyBorder="1" applyAlignment="1">
      <alignment wrapText="1"/>
    </xf>
    <xf numFmtId="0" fontId="0" fillId="0" borderId="8" xfId="0" applyBorder="1" applyAlignment="1">
      <alignment horizontal="center" vertical="center" wrapText="1"/>
    </xf>
    <xf numFmtId="164" fontId="0" fillId="0" borderId="8" xfId="0" applyNumberFormat="1" applyBorder="1" applyAlignment="1">
      <alignment horizontal="center" vertical="center" wrapText="1"/>
    </xf>
    <xf numFmtId="165" fontId="0" fillId="0" borderId="8" xfId="0" applyNumberFormat="1" applyBorder="1"/>
    <xf numFmtId="0" fontId="0" fillId="0" borderId="0" xfId="0" applyAlignment="1">
      <alignment horizontal="left" vertical="center" wrapText="1"/>
    </xf>
    <xf numFmtId="0" fontId="16" fillId="0" borderId="0" xfId="0" applyFont="1" applyAlignment="1">
      <alignment horizontal="center"/>
    </xf>
    <xf numFmtId="0" fontId="1" fillId="0" borderId="10" xfId="0" applyFont="1" applyBorder="1" applyAlignment="1">
      <alignment horizontal="center" wrapText="1"/>
    </xf>
    <xf numFmtId="0" fontId="1" fillId="0" borderId="25" xfId="0" applyFont="1" applyBorder="1" applyAlignment="1">
      <alignment horizontal="center" wrapText="1"/>
    </xf>
    <xf numFmtId="0" fontId="1" fillId="0" borderId="10" xfId="0" applyFont="1" applyBorder="1" applyAlignment="1">
      <alignment horizontal="center"/>
    </xf>
    <xf numFmtId="0" fontId="1" fillId="0" borderId="25" xfId="0" applyFont="1" applyBorder="1" applyAlignment="1">
      <alignment horizontal="center"/>
    </xf>
    <xf numFmtId="0" fontId="0" fillId="0" borderId="0" xfId="0" applyAlignment="1">
      <alignment horizontal="left" wrapText="1"/>
    </xf>
    <xf numFmtId="0" fontId="1" fillId="0" borderId="1" xfId="0" applyFont="1" applyBorder="1" applyAlignment="1">
      <alignment horizontal="center" vertical="center"/>
    </xf>
    <xf numFmtId="0" fontId="1" fillId="19" borderId="1" xfId="0" applyFont="1" applyFill="1" applyBorder="1" applyAlignment="1">
      <alignment horizontal="center"/>
    </xf>
    <xf numFmtId="0" fontId="11" fillId="18" borderId="24" xfId="0" applyFont="1" applyFill="1" applyBorder="1" applyAlignment="1">
      <alignment horizontal="center"/>
    </xf>
    <xf numFmtId="0" fontId="11" fillId="18" borderId="23" xfId="0" applyFont="1" applyFill="1" applyBorder="1" applyAlignment="1">
      <alignment horizont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left" wrapText="1"/>
    </xf>
    <xf numFmtId="0" fontId="13" fillId="0" borderId="0" xfId="0" applyFont="1" applyAlignment="1">
      <alignment horizontal="left"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5" fillId="0" borderId="17" xfId="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57153</xdr:colOff>
      <xdr:row>15</xdr:row>
      <xdr:rowOff>130175</xdr:rowOff>
    </xdr:from>
    <xdr:to>
      <xdr:col>3</xdr:col>
      <xdr:colOff>1126381</xdr:colOff>
      <xdr:row>31</xdr:row>
      <xdr:rowOff>41274</xdr:rowOff>
    </xdr:to>
    <xdr:pic>
      <xdr:nvPicPr>
        <xdr:cNvPr id="3" name="Picture 2">
          <a:extLst>
            <a:ext uri="{FF2B5EF4-FFF2-40B4-BE49-F238E27FC236}">
              <a16:creationId xmlns:a16="http://schemas.microsoft.com/office/drawing/2014/main" id="{7450B5CE-78CA-4EA3-828F-02D1BC741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3" y="5330825"/>
          <a:ext cx="4898278" cy="280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1066800</xdr:colOff>
      <xdr:row>13</xdr:row>
      <xdr:rowOff>76200</xdr:rowOff>
    </xdr:from>
    <xdr:ext cx="184731" cy="264560"/>
    <xdr:sp macro="" textlink="">
      <xdr:nvSpPr>
        <xdr:cNvPr id="4" name="TextBox 3">
          <a:extLst>
            <a:ext uri="{FF2B5EF4-FFF2-40B4-BE49-F238E27FC236}">
              <a16:creationId xmlns:a16="http://schemas.microsoft.com/office/drawing/2014/main" id="{9591495F-0758-4CBE-9656-A0C31594A535}"/>
            </a:ext>
          </a:extLst>
        </xdr:cNvPr>
        <xdr:cNvSpPr txBox="1"/>
      </xdr:nvSpPr>
      <xdr:spPr>
        <a:xfrm>
          <a:off x="8724900" y="496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205792</xdr:colOff>
      <xdr:row>39</xdr:row>
      <xdr:rowOff>69850</xdr:rowOff>
    </xdr:from>
    <xdr:to>
      <xdr:col>2</xdr:col>
      <xdr:colOff>729609</xdr:colOff>
      <xdr:row>73</xdr:row>
      <xdr:rowOff>171450</xdr:rowOff>
    </xdr:to>
    <xdr:pic>
      <xdr:nvPicPr>
        <xdr:cNvPr id="5" name="Picture 4">
          <a:extLst>
            <a:ext uri="{FF2B5EF4-FFF2-40B4-BE49-F238E27FC236}">
              <a16:creationId xmlns:a16="http://schemas.microsoft.com/office/drawing/2014/main" id="{7F77266D-F3C9-4171-AE5A-5F97DBF6B2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92" y="9442450"/>
          <a:ext cx="3076517"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963998</xdr:colOff>
      <xdr:row>39</xdr:row>
      <xdr:rowOff>107950</xdr:rowOff>
    </xdr:from>
    <xdr:to>
      <xdr:col>5</xdr:col>
      <xdr:colOff>774700</xdr:colOff>
      <xdr:row>59</xdr:row>
      <xdr:rowOff>69850</xdr:rowOff>
    </xdr:to>
    <xdr:pic>
      <xdr:nvPicPr>
        <xdr:cNvPr id="6" name="Picture 5">
          <a:extLst>
            <a:ext uri="{FF2B5EF4-FFF2-40B4-BE49-F238E27FC236}">
              <a16:creationId xmlns:a16="http://schemas.microsoft.com/office/drawing/2014/main" id="{810C1FCB-EE80-4291-BFE2-EA0893A671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16698" y="9480550"/>
          <a:ext cx="3639752" cy="364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src.org/open-spac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nohomishcountywa.gov/3555/32332/Local-Integrating-Organization-LIO" TargetMode="External"/><Relationship Id="rId2" Type="http://schemas.openxmlformats.org/officeDocument/2006/relationships/hyperlink" Target="http://allianceforpugetsound.org/rcpp" TargetMode="External"/><Relationship Id="rId1" Type="http://schemas.openxmlformats.org/officeDocument/2006/relationships/hyperlink" Target="https://pugetsoundclimate.org/"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aqua.kingcounty.gov/Council/agendas/Flood_Board/20201104-FCD-packet.pdf" TargetMode="External"/><Relationship Id="rId13" Type="http://schemas.openxmlformats.org/officeDocument/2006/relationships/hyperlink" Target="http://www.piercefloodcontrol.org/AgendaCenter/ViewFile/Agenda/_08212019-147?packet=true" TargetMode="External"/><Relationship Id="rId18" Type="http://schemas.openxmlformats.org/officeDocument/2006/relationships/hyperlink" Target="https://www.co.pierce.wa.us/DocumentCenter/View/84730/Planning-and-Public-Works?bidId=" TargetMode="External"/><Relationship Id="rId26" Type="http://schemas.openxmlformats.org/officeDocument/2006/relationships/hyperlink" Target="https://www.kitsapgov.com/assessor/Pages/CurrentUse.aspx" TargetMode="External"/><Relationship Id="rId3" Type="http://schemas.openxmlformats.org/officeDocument/2006/relationships/hyperlink" Target="https://snohomishcountywa.gov/DocumentCenter/View/68565/2020-Exec-Rec-Budget-Book?bidId=" TargetMode="External"/><Relationship Id="rId21" Type="http://schemas.openxmlformats.org/officeDocument/2006/relationships/hyperlink" Target="https://www.co.pierce.wa.us/3268/Development-Rights" TargetMode="External"/><Relationship Id="rId7" Type="http://schemas.openxmlformats.org/officeDocument/2006/relationships/hyperlink" Target="https://www.kitsapgov.com/das/Documents/2019%20Budget%20Book.pdf" TargetMode="External"/><Relationship Id="rId12" Type="http://schemas.openxmlformats.org/officeDocument/2006/relationships/hyperlink" Target="https://portal.sao.wa.gov/ReportSearch/Home/ViewReportFile?arn=1013423&amp;isFinding=false&amp;sp=false" TargetMode="External"/><Relationship Id="rId17" Type="http://schemas.openxmlformats.org/officeDocument/2006/relationships/hyperlink" Target="https://www.kingcounty.gov/~/media/depts/executive/performance-strategy-budget/budget/2019-2020/19-20_Budget-Book/Executive_Summary_2019-2020_Biennial_Budget_Book.ashx?la=en" TargetMode="External"/><Relationship Id="rId25" Type="http://schemas.openxmlformats.org/officeDocument/2006/relationships/hyperlink" Target="https://www.co.pierce.wa.us/683/Current-Use" TargetMode="External"/><Relationship Id="rId2" Type="http://schemas.openxmlformats.org/officeDocument/2006/relationships/hyperlink" Target="https://www.kingcounty.gov/services/parks-recreation/parks/about/levy.aspx" TargetMode="External"/><Relationship Id="rId16" Type="http://schemas.openxmlformats.org/officeDocument/2006/relationships/hyperlink" Target="https://piercecd.org/DocumentCenter/View/2298/PCD-2019-Annual-Report_WEBVersion" TargetMode="External"/><Relationship Id="rId20" Type="http://schemas.openxmlformats.org/officeDocument/2006/relationships/hyperlink" Target="https://www.kitsapgov.com/dcd/Pages/TDR.aspx" TargetMode="External"/><Relationship Id="rId1" Type="http://schemas.openxmlformats.org/officeDocument/2006/relationships/hyperlink" Target="https://assets.website-files.com/5ec2d4f7da309c68cdc0655a/5f3ffcb28b41931821bbcfe2_2019-OFP-Conservation-Futures-Report.pdf" TargetMode="External"/><Relationship Id="rId6" Type="http://schemas.openxmlformats.org/officeDocument/2006/relationships/hyperlink" Target="https://snohomishcountywa.gov/DocumentCenter/View/76574/2021-Exec-Rec-Budget-Book?bidId=" TargetMode="External"/><Relationship Id="rId11" Type="http://schemas.openxmlformats.org/officeDocument/2006/relationships/hyperlink" Target="https://portal.sao.wa.gov/ReportSearch/Home/ViewReportFile?isFinding=false&amp;arn=1020598" TargetMode="External"/><Relationship Id="rId24" Type="http://schemas.openxmlformats.org/officeDocument/2006/relationships/hyperlink" Target="https://www.kingcounty.gov/services/environment/stewardship/sustainable-building/resource-protection-incentives.aspx" TargetMode="External"/><Relationship Id="rId5" Type="http://schemas.openxmlformats.org/officeDocument/2006/relationships/hyperlink" Target="https://www.kitsapgov.com/das/Documents/Parks%20Presentation%202018.pdf" TargetMode="External"/><Relationship Id="rId15" Type="http://schemas.openxmlformats.org/officeDocument/2006/relationships/hyperlink" Target="https://scdannualreport.squarespace.com/2019" TargetMode="External"/><Relationship Id="rId23" Type="http://schemas.openxmlformats.org/officeDocument/2006/relationships/hyperlink" Target="https://snohomishcountywa.gov/3074/Open-Space-Designated-Forest-Land-Progra" TargetMode="External"/><Relationship Id="rId10" Type="http://schemas.openxmlformats.org/officeDocument/2006/relationships/hyperlink" Target="https://portal.sao.wa.gov/ReportSearch/Home/ViewReportFile?isFinding=false&amp;arn=1015869" TargetMode="External"/><Relationship Id="rId19" Type="http://schemas.openxmlformats.org/officeDocument/2006/relationships/hyperlink" Target="https://www.kingcounty.gov/services/environment/stewardship/sustainable-building/transfer-development-rights/market-info/market-charts.aspx" TargetMode="External"/><Relationship Id="rId4" Type="http://schemas.openxmlformats.org/officeDocument/2006/relationships/hyperlink" Target="https://www.co.pierce.wa.us/DocumentCenter/View/84728/Parks-Recreation?bidId=" TargetMode="External"/><Relationship Id="rId9" Type="http://schemas.openxmlformats.org/officeDocument/2006/relationships/hyperlink" Target="https://portal.sao.wa.gov/ReportSearch/Home/ViewReportFile?isFinding=false&amp;arn=1017832" TargetMode="External"/><Relationship Id="rId14" Type="http://schemas.openxmlformats.org/officeDocument/2006/relationships/hyperlink" Target="https://kingcd.org/wp-content/uploads/2020/08/2019-KCD-Annual-Report.pdf" TargetMode="External"/><Relationship Id="rId22" Type="http://schemas.openxmlformats.org/officeDocument/2006/relationships/hyperlink" Target="https://snohomishcountywa.gov/1523/Transfer-of-Development-Rights"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ugetsoundinstitute.org/2020/01/2020-nep-funding-announced/" TargetMode="External"/><Relationship Id="rId13" Type="http://schemas.openxmlformats.org/officeDocument/2006/relationships/hyperlink" Target="https://www.gao.gov/assets/710/703050.pdf" TargetMode="External"/><Relationship Id="rId18" Type="http://schemas.openxmlformats.org/officeDocument/2006/relationships/printerSettings" Target="../printerSettings/printerSettings7.bin"/><Relationship Id="rId3" Type="http://schemas.openxmlformats.org/officeDocument/2006/relationships/hyperlink" Target="https://rco.wa.gov/about-us/budget/" TargetMode="External"/><Relationship Id="rId7" Type="http://schemas.openxmlformats.org/officeDocument/2006/relationships/hyperlink" Target="https://ecology.wa.gov/About-us/How-we-operate/Grants-loans/Find-a-grant-or-loan/Streamflow-restoration-implementation-grants" TargetMode="External"/><Relationship Id="rId12" Type="http://schemas.openxmlformats.org/officeDocument/2006/relationships/hyperlink" Target="https://www.doi.gov/sites/doi.gov/files/uploads/fy2021-budget-justification-nps.pdf" TargetMode="External"/><Relationship Id="rId17" Type="http://schemas.openxmlformats.org/officeDocument/2006/relationships/hyperlink" Target="https://www.usda.gov/sites/default/files/documents/27nrcs2021notes.pdf" TargetMode="External"/><Relationship Id="rId2" Type="http://schemas.openxmlformats.org/officeDocument/2006/relationships/hyperlink" Target="https://rco.wa.gov/about-us/budget/" TargetMode="External"/><Relationship Id="rId16" Type="http://schemas.openxmlformats.org/officeDocument/2006/relationships/hyperlink" Target="https://rco.wa.gov/grant/washington-wildlife-and-recreation-program-habitat/" TargetMode="External"/><Relationship Id="rId1" Type="http://schemas.openxmlformats.org/officeDocument/2006/relationships/hyperlink" Target="https://rco.wa.gov/grant/aquatic-lands-enhancement-account/" TargetMode="External"/><Relationship Id="rId6" Type="http://schemas.openxmlformats.org/officeDocument/2006/relationships/hyperlink" Target="https://ecology.wa.gov/Water-Shorelines/Shoreline-coastal-management/Hazards/Floods-floodplain-planning/Floodplains-by-design" TargetMode="External"/><Relationship Id="rId11" Type="http://schemas.openxmlformats.org/officeDocument/2006/relationships/hyperlink" Target="https://www.fs.usda.gov/sites/default/files/2020-02/usfs-fy-2021-budget-justification.pdf" TargetMode="External"/><Relationship Id="rId5" Type="http://schemas.openxmlformats.org/officeDocument/2006/relationships/hyperlink" Target="https://wdfw.wa.gov/species-habitats/habitat-recovery/nearshore/conservation/programs/esrp" TargetMode="External"/><Relationship Id="rId15" Type="http://schemas.openxmlformats.org/officeDocument/2006/relationships/hyperlink" Target="https://rco.wa.gov/grant/washington-wildlife-and-recreation-program-recreation/" TargetMode="External"/><Relationship Id="rId10" Type="http://schemas.openxmlformats.org/officeDocument/2006/relationships/hyperlink" Target="https://www.fws.gov/budget/2021/FY2021-FWS-Budget-Justification.pdf" TargetMode="External"/><Relationship Id="rId4" Type="http://schemas.openxmlformats.org/officeDocument/2006/relationships/hyperlink" Target="https://rco.wa.gov/about-us/budget/" TargetMode="External"/><Relationship Id="rId9" Type="http://schemas.openxmlformats.org/officeDocument/2006/relationships/hyperlink" Target="https://www.noaa.gov/sites/default/files/atoms/files/508%20Compliant_FY21%20NOAA%20CJ.pdf" TargetMode="External"/><Relationship Id="rId14" Type="http://schemas.openxmlformats.org/officeDocument/2006/relationships/hyperlink" Target="https://rco.wa.gov/wp-content/uploads/2020/09/SAL-Funding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8"/>
  <sheetViews>
    <sheetView tabSelected="1" zoomScale="132" zoomScaleNormal="132" workbookViewId="0"/>
  </sheetViews>
  <sheetFormatPr defaultColWidth="8.73046875" defaultRowHeight="14.25" x14ac:dyDescent="0.45"/>
  <cols>
    <col min="1" max="11" width="18.265625" customWidth="1"/>
  </cols>
  <sheetData>
    <row r="1" spans="1:11" x14ac:dyDescent="0.45">
      <c r="A1" t="s">
        <v>501</v>
      </c>
    </row>
    <row r="2" spans="1:11" ht="9.6" customHeight="1" x14ac:dyDescent="0.45"/>
    <row r="3" spans="1:11" ht="17.45" customHeight="1" x14ac:dyDescent="0.45">
      <c r="A3" s="45" t="s">
        <v>358</v>
      </c>
    </row>
    <row r="4" spans="1:11" ht="173.1" customHeight="1" x14ac:dyDescent="0.45">
      <c r="A4" s="221" t="s">
        <v>485</v>
      </c>
      <c r="B4" s="221"/>
      <c r="C4" s="221"/>
      <c r="D4" s="221"/>
      <c r="E4" s="221"/>
      <c r="F4" s="221"/>
      <c r="G4" s="221"/>
      <c r="H4" s="221"/>
      <c r="I4" s="221"/>
      <c r="J4" s="221"/>
      <c r="K4" s="221"/>
    </row>
    <row r="5" spans="1:11" ht="9.9499999999999993" customHeight="1" x14ac:dyDescent="0.45">
      <c r="A5" s="139"/>
      <c r="B5" s="139"/>
      <c r="C5" s="139"/>
      <c r="D5" s="139"/>
      <c r="E5" s="139"/>
      <c r="F5" s="139"/>
      <c r="G5" s="139"/>
      <c r="H5" s="139"/>
      <c r="I5" s="139"/>
      <c r="J5" s="139"/>
      <c r="K5" s="139"/>
    </row>
    <row r="6" spans="1:11" ht="17.45" customHeight="1" x14ac:dyDescent="0.45">
      <c r="A6" s="140" t="s">
        <v>356</v>
      </c>
      <c r="B6" s="139"/>
      <c r="C6" s="139"/>
      <c r="D6" s="139"/>
      <c r="E6" s="139"/>
      <c r="F6" s="139"/>
      <c r="G6" s="139"/>
      <c r="H6" s="139"/>
      <c r="I6" s="139"/>
      <c r="J6" s="139"/>
      <c r="K6" s="139"/>
    </row>
    <row r="7" spans="1:11" ht="30.6" customHeight="1" x14ac:dyDescent="0.45">
      <c r="A7" s="221" t="s">
        <v>493</v>
      </c>
      <c r="B7" s="221"/>
      <c r="C7" s="221"/>
      <c r="D7" s="221"/>
      <c r="E7" s="221"/>
      <c r="F7" s="221"/>
      <c r="G7" s="221"/>
      <c r="H7" s="221"/>
      <c r="I7" s="221"/>
      <c r="J7" s="221"/>
      <c r="K7" s="221"/>
    </row>
    <row r="8" spans="1:11" ht="9.9499999999999993" customHeight="1" x14ac:dyDescent="0.45"/>
    <row r="9" spans="1:11" x14ac:dyDescent="0.45">
      <c r="A9" s="45" t="s">
        <v>359</v>
      </c>
    </row>
    <row r="10" spans="1:11" x14ac:dyDescent="0.45">
      <c r="A10" t="s">
        <v>351</v>
      </c>
    </row>
    <row r="11" spans="1:11" x14ac:dyDescent="0.45">
      <c r="A11" t="s">
        <v>499</v>
      </c>
    </row>
    <row r="12" spans="1:11" x14ac:dyDescent="0.45">
      <c r="A12" t="s">
        <v>352</v>
      </c>
    </row>
    <row r="13" spans="1:11" x14ac:dyDescent="0.45">
      <c r="A13" t="s">
        <v>353</v>
      </c>
    </row>
    <row r="14" spans="1:11" x14ac:dyDescent="0.45">
      <c r="A14" t="s">
        <v>500</v>
      </c>
    </row>
    <row r="15" spans="1:11" x14ac:dyDescent="0.45">
      <c r="A15" t="s">
        <v>354</v>
      </c>
    </row>
    <row r="17" spans="7:7" x14ac:dyDescent="0.45">
      <c r="G17" s="45"/>
    </row>
    <row r="33" spans="1:24" x14ac:dyDescent="0.45">
      <c r="A33" t="s">
        <v>494</v>
      </c>
    </row>
    <row r="34" spans="1:24" x14ac:dyDescent="0.45">
      <c r="A34" s="50" t="s">
        <v>270</v>
      </c>
    </row>
    <row r="36" spans="1:24" ht="20.45" customHeight="1" x14ac:dyDescent="0.45">
      <c r="A36" s="45" t="s">
        <v>435</v>
      </c>
      <c r="B36" s="86"/>
      <c r="C36" s="86"/>
      <c r="D36" s="86"/>
      <c r="E36" s="86"/>
      <c r="F36" s="86"/>
      <c r="G36" s="86"/>
      <c r="H36" s="88"/>
      <c r="I36" s="88"/>
      <c r="J36" s="88"/>
      <c r="K36" s="88"/>
      <c r="L36" s="88"/>
      <c r="M36" s="88"/>
      <c r="N36" s="88"/>
      <c r="O36" s="88"/>
      <c r="P36" s="88"/>
      <c r="Q36" s="88"/>
      <c r="R36" s="88"/>
      <c r="S36" s="88"/>
      <c r="T36" s="88"/>
      <c r="U36" s="88"/>
      <c r="V36" s="87"/>
      <c r="X36" s="87"/>
    </row>
    <row r="37" spans="1:24" x14ac:dyDescent="0.45">
      <c r="A37" t="s">
        <v>438</v>
      </c>
    </row>
    <row r="38" spans="1:24" x14ac:dyDescent="0.45">
      <c r="A38" t="s">
        <v>439</v>
      </c>
    </row>
  </sheetData>
  <sheetProtection algorithmName="SHA-512" hashValue="8K/CLdiMubfonrLInUYMWugCQMkE8y824Q5lw8/jiTFxMaRNqKjyx8x90j4b81wRCZ0bzQmp4LN9qBqIrGmbxA==" saltValue="BFnLf3fPKF1PGaDe8Ddt5w==" spinCount="100000" sheet="1" formatCells="0" formatColumns="0" formatRows="0" insertColumns="0" insertRows="0" insertHyperlinks="0" deleteColumns="0" deleteRows="0" sort="0" autoFilter="0" pivotTables="0"/>
  <mergeCells count="2">
    <mergeCell ref="A4:K4"/>
    <mergeCell ref="A7:K7"/>
  </mergeCells>
  <hyperlinks>
    <hyperlink ref="A34"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X65"/>
  <sheetViews>
    <sheetView zoomScale="88" zoomScaleNormal="88" workbookViewId="0">
      <pane ySplit="11" topLeftCell="A12" activePane="bottomLeft" state="frozen"/>
      <selection pane="bottomLeft"/>
    </sheetView>
  </sheetViews>
  <sheetFormatPr defaultColWidth="8.86328125" defaultRowHeight="14.25" x14ac:dyDescent="0.45"/>
  <cols>
    <col min="1" max="1" width="66.3984375" customWidth="1"/>
    <col min="2" max="7" width="10.1328125" style="86" customWidth="1"/>
    <col min="8" max="8" width="8.3984375" style="86" customWidth="1"/>
    <col min="9" max="10" width="3.3984375" style="86" customWidth="1"/>
    <col min="11" max="11" width="8.3984375" style="86" customWidth="1"/>
    <col min="12" max="13" width="3.3984375" style="86" customWidth="1"/>
    <col min="14" max="14" width="6.3984375" style="86" bestFit="1" customWidth="1"/>
    <col min="15" max="15" width="8.3984375" style="86" customWidth="1"/>
    <col min="16" max="16" width="3.3984375" style="86" customWidth="1"/>
    <col min="17" max="17" width="3.86328125" style="86" customWidth="1"/>
    <col min="18" max="18" width="8.3984375" style="86" customWidth="1"/>
    <col min="19" max="19" width="3.86328125" style="86" customWidth="1"/>
    <col min="20" max="20" width="10" style="86" customWidth="1"/>
    <col min="21" max="21" width="12.3984375" style="86" customWidth="1"/>
    <col min="22" max="22" width="19.3984375" style="87" customWidth="1"/>
    <col min="23" max="23" width="29.1328125" customWidth="1"/>
    <col min="24" max="24" width="20.3984375" style="87" customWidth="1"/>
  </cols>
  <sheetData>
    <row r="1" spans="1:24" x14ac:dyDescent="0.45">
      <c r="A1" s="45" t="s">
        <v>113</v>
      </c>
      <c r="C1" s="222"/>
      <c r="D1" s="222"/>
      <c r="E1" s="222"/>
      <c r="F1" s="222"/>
      <c r="G1" s="222"/>
      <c r="H1" s="222"/>
      <c r="I1" s="222"/>
      <c r="J1" s="222"/>
      <c r="K1" s="222"/>
      <c r="L1" s="222"/>
      <c r="M1" s="222"/>
      <c r="N1" s="222"/>
      <c r="O1" s="222"/>
      <c r="P1" s="222"/>
      <c r="Q1" s="222"/>
      <c r="R1" s="222"/>
    </row>
    <row r="2" spans="1:24" x14ac:dyDescent="0.45">
      <c r="A2" t="s">
        <v>502</v>
      </c>
    </row>
    <row r="3" spans="1:24" ht="3.95" customHeight="1" x14ac:dyDescent="0.45"/>
    <row r="4" spans="1:24" ht="94.5" customHeight="1" x14ac:dyDescent="0.45">
      <c r="A4" s="227" t="s">
        <v>275</v>
      </c>
      <c r="B4" s="227"/>
      <c r="C4" s="227"/>
      <c r="D4" s="227"/>
      <c r="E4" s="227"/>
      <c r="F4" s="227"/>
      <c r="G4" s="227"/>
      <c r="H4" s="227"/>
      <c r="I4" s="227"/>
      <c r="J4" s="227"/>
      <c r="K4" s="227"/>
      <c r="L4" s="227"/>
      <c r="M4" s="227"/>
      <c r="N4" s="227"/>
      <c r="O4" s="227"/>
      <c r="P4" s="227"/>
      <c r="Q4" s="227"/>
      <c r="R4" s="227"/>
      <c r="S4" s="227"/>
      <c r="T4" s="227"/>
      <c r="U4" s="227"/>
    </row>
    <row r="5" spans="1:24" ht="78" customHeight="1" x14ac:dyDescent="0.45">
      <c r="A5" s="238" t="s">
        <v>496</v>
      </c>
      <c r="B5" s="238"/>
      <c r="C5" s="238"/>
      <c r="D5" s="238"/>
      <c r="E5" s="238"/>
      <c r="F5" s="238"/>
      <c r="G5" s="238"/>
      <c r="H5" s="238"/>
      <c r="I5" s="238"/>
      <c r="J5" s="238"/>
      <c r="K5" s="238"/>
      <c r="L5" s="238"/>
      <c r="M5" s="238"/>
      <c r="N5" s="238"/>
      <c r="O5" s="238"/>
      <c r="P5" s="238"/>
      <c r="Q5" s="238"/>
      <c r="R5" s="238"/>
      <c r="S5" s="238"/>
      <c r="T5" s="238"/>
      <c r="U5" s="238"/>
    </row>
    <row r="6" spans="1:24" ht="5.0999999999999996" customHeight="1" x14ac:dyDescent="0.45">
      <c r="A6" s="213"/>
      <c r="B6" s="213"/>
      <c r="C6" s="213"/>
      <c r="D6" s="213"/>
      <c r="E6" s="213"/>
      <c r="F6" s="213"/>
      <c r="G6" s="213"/>
      <c r="H6" s="213"/>
      <c r="I6" s="213"/>
      <c r="J6" s="213"/>
      <c r="K6" s="213"/>
      <c r="L6" s="213"/>
      <c r="M6" s="213"/>
      <c r="N6" s="213"/>
      <c r="O6" s="213"/>
      <c r="P6" s="213"/>
      <c r="Q6" s="213"/>
      <c r="R6" s="213"/>
      <c r="S6" s="213"/>
      <c r="T6" s="213"/>
      <c r="U6" s="213"/>
    </row>
    <row r="7" spans="1:24" x14ac:dyDescent="0.45">
      <c r="A7" t="s">
        <v>271</v>
      </c>
      <c r="H7" s="88"/>
      <c r="I7" s="88"/>
      <c r="J7" s="88"/>
      <c r="K7" s="88"/>
      <c r="L7" s="88"/>
      <c r="M7" s="88"/>
      <c r="N7" s="88"/>
      <c r="O7" s="88"/>
      <c r="P7" s="88"/>
      <c r="Q7" s="88"/>
      <c r="R7" s="88"/>
      <c r="S7" s="88"/>
      <c r="T7" s="88"/>
      <c r="U7" s="88"/>
    </row>
    <row r="8" spans="1:24" x14ac:dyDescent="0.45">
      <c r="B8" s="228" t="s">
        <v>57</v>
      </c>
      <c r="C8" s="228"/>
      <c r="D8" s="228"/>
      <c r="E8" s="228"/>
      <c r="F8" s="228"/>
      <c r="G8" s="228"/>
      <c r="H8" s="232" t="s">
        <v>427</v>
      </c>
      <c r="I8" s="233"/>
      <c r="J8" s="233"/>
      <c r="K8" s="233"/>
      <c r="L8" s="233"/>
      <c r="M8" s="233"/>
      <c r="N8" s="233"/>
      <c r="O8" s="233"/>
      <c r="P8" s="233"/>
      <c r="Q8" s="233"/>
      <c r="R8" s="233"/>
      <c r="S8" s="233"/>
      <c r="T8" s="233"/>
      <c r="U8" s="234"/>
    </row>
    <row r="9" spans="1:24" x14ac:dyDescent="0.45">
      <c r="B9" s="228"/>
      <c r="C9" s="228"/>
      <c r="D9" s="228"/>
      <c r="E9" s="228"/>
      <c r="F9" s="228"/>
      <c r="G9" s="228"/>
      <c r="H9" s="235"/>
      <c r="I9" s="236"/>
      <c r="J9" s="236"/>
      <c r="K9" s="236"/>
      <c r="L9" s="236"/>
      <c r="M9" s="236"/>
      <c r="N9" s="236"/>
      <c r="O9" s="236"/>
      <c r="P9" s="236"/>
      <c r="Q9" s="236"/>
      <c r="R9" s="236"/>
      <c r="S9" s="236"/>
      <c r="T9" s="236"/>
      <c r="U9" s="237"/>
    </row>
    <row r="10" spans="1:24" x14ac:dyDescent="0.45">
      <c r="A10" s="45"/>
      <c r="B10" s="228"/>
      <c r="C10" s="228"/>
      <c r="D10" s="228"/>
      <c r="E10" s="228"/>
      <c r="F10" s="228"/>
      <c r="G10" s="228"/>
      <c r="H10" s="229" t="s">
        <v>114</v>
      </c>
      <c r="I10" s="229"/>
      <c r="J10" s="229"/>
      <c r="K10" s="229"/>
      <c r="L10" s="229"/>
      <c r="M10" s="229"/>
      <c r="N10" s="229"/>
      <c r="O10" s="229"/>
      <c r="P10" s="229"/>
      <c r="Q10" s="229"/>
      <c r="R10" s="229"/>
      <c r="S10" s="229"/>
      <c r="T10" s="230" t="s">
        <v>115</v>
      </c>
      <c r="U10" s="231"/>
    </row>
    <row r="11" spans="1:24" ht="71.25" x14ac:dyDescent="0.45">
      <c r="B11" s="89" t="s">
        <v>17</v>
      </c>
      <c r="C11" s="90" t="s">
        <v>18</v>
      </c>
      <c r="D11" s="91" t="s">
        <v>117</v>
      </c>
      <c r="E11" s="92" t="s">
        <v>12</v>
      </c>
      <c r="F11" s="93" t="s">
        <v>118</v>
      </c>
      <c r="G11" s="94" t="s">
        <v>119</v>
      </c>
      <c r="H11" s="95" t="s">
        <v>120</v>
      </c>
      <c r="I11" s="96" t="s">
        <v>121</v>
      </c>
      <c r="J11" s="96" t="s">
        <v>122</v>
      </c>
      <c r="K11" s="95" t="s">
        <v>123</v>
      </c>
      <c r="L11" s="96" t="s">
        <v>124</v>
      </c>
      <c r="M11" s="96" t="s">
        <v>125</v>
      </c>
      <c r="N11" s="96" t="s">
        <v>126</v>
      </c>
      <c r="O11" s="95" t="s">
        <v>22</v>
      </c>
      <c r="P11" s="96" t="s">
        <v>127</v>
      </c>
      <c r="Q11" s="96" t="s">
        <v>128</v>
      </c>
      <c r="R11" s="95" t="s">
        <v>23</v>
      </c>
      <c r="S11" s="96" t="s">
        <v>129</v>
      </c>
      <c r="T11" s="118" t="s">
        <v>276</v>
      </c>
      <c r="U11" s="118" t="s">
        <v>277</v>
      </c>
    </row>
    <row r="12" spans="1:24" x14ac:dyDescent="0.45">
      <c r="B12" s="223" t="s">
        <v>268</v>
      </c>
      <c r="C12" s="223"/>
      <c r="D12" s="223"/>
      <c r="E12" s="223"/>
      <c r="F12" s="223"/>
      <c r="G12" s="224"/>
      <c r="H12" s="225" t="s">
        <v>269</v>
      </c>
      <c r="I12" s="225"/>
      <c r="J12" s="225"/>
      <c r="K12" s="225"/>
      <c r="L12" s="225"/>
      <c r="M12" s="225"/>
      <c r="N12" s="225"/>
      <c r="O12" s="225"/>
      <c r="P12" s="225"/>
      <c r="Q12" s="225"/>
      <c r="R12" s="225"/>
      <c r="S12" s="226"/>
      <c r="T12" s="117"/>
      <c r="U12" s="117"/>
      <c r="V12" s="97"/>
      <c r="W12" s="97"/>
      <c r="X12" s="97"/>
    </row>
    <row r="13" spans="1:24" ht="114.95" customHeight="1" x14ac:dyDescent="0.45">
      <c r="A13" s="104" t="s">
        <v>272</v>
      </c>
      <c r="B13" s="98" t="s">
        <v>130</v>
      </c>
      <c r="C13" s="99" t="s">
        <v>131</v>
      </c>
      <c r="D13" s="100" t="s">
        <v>132</v>
      </c>
      <c r="E13" s="101" t="s">
        <v>133</v>
      </c>
      <c r="F13" s="102" t="s">
        <v>134</v>
      </c>
      <c r="G13" s="103" t="s">
        <v>135</v>
      </c>
      <c r="H13" s="95"/>
      <c r="I13" s="96" t="s">
        <v>136</v>
      </c>
      <c r="J13" s="96" t="s">
        <v>137</v>
      </c>
      <c r="K13" s="96" t="s">
        <v>388</v>
      </c>
      <c r="L13" s="96" t="s">
        <v>138</v>
      </c>
      <c r="M13" s="96" t="s">
        <v>139</v>
      </c>
      <c r="N13" s="96" t="s">
        <v>140</v>
      </c>
      <c r="O13" s="95"/>
      <c r="P13" s="96" t="s">
        <v>141</v>
      </c>
      <c r="Q13" s="96" t="s">
        <v>142</v>
      </c>
      <c r="R13" s="95"/>
      <c r="S13" s="96" t="s">
        <v>143</v>
      </c>
      <c r="T13" s="116"/>
      <c r="U13" s="116"/>
      <c r="V13" s="105" t="s">
        <v>144</v>
      </c>
      <c r="W13" s="105" t="s">
        <v>145</v>
      </c>
      <c r="X13" s="105" t="s">
        <v>146</v>
      </c>
    </row>
    <row r="14" spans="1:24" x14ac:dyDescent="0.45">
      <c r="A14" t="s">
        <v>80</v>
      </c>
      <c r="B14" s="119"/>
      <c r="C14" s="120" t="s">
        <v>29</v>
      </c>
      <c r="D14" s="121" t="s">
        <v>29</v>
      </c>
      <c r="E14" s="122"/>
      <c r="F14" s="123" t="s">
        <v>29</v>
      </c>
      <c r="G14" s="124"/>
      <c r="H14" s="53"/>
      <c r="I14" s="53"/>
      <c r="J14" s="53"/>
      <c r="K14" s="53"/>
      <c r="L14" s="53"/>
      <c r="M14" s="53"/>
      <c r="N14" s="53"/>
      <c r="O14" s="53"/>
      <c r="P14" s="53"/>
      <c r="Q14" s="53"/>
      <c r="R14" s="53"/>
      <c r="S14" s="53"/>
      <c r="T14" s="53"/>
      <c r="U14" s="53" t="s">
        <v>29</v>
      </c>
      <c r="V14" s="87" t="s">
        <v>147</v>
      </c>
      <c r="W14" t="s">
        <v>148</v>
      </c>
      <c r="X14" s="87" t="s">
        <v>149</v>
      </c>
    </row>
    <row r="15" spans="1:24" x14ac:dyDescent="0.45">
      <c r="A15" t="s">
        <v>150</v>
      </c>
      <c r="B15" s="119"/>
      <c r="C15" s="120"/>
      <c r="D15" s="121" t="s">
        <v>29</v>
      </c>
      <c r="E15" s="122" t="s">
        <v>29</v>
      </c>
      <c r="F15" s="123"/>
      <c r="G15" s="124"/>
      <c r="H15" s="53"/>
      <c r="I15" s="53" t="s">
        <v>29</v>
      </c>
      <c r="J15" s="53"/>
      <c r="K15" s="53"/>
      <c r="L15" s="53"/>
      <c r="M15" s="53"/>
      <c r="N15" s="53"/>
      <c r="O15" s="53"/>
      <c r="P15" s="53"/>
      <c r="Q15" s="53"/>
      <c r="R15" s="53"/>
      <c r="S15" s="53"/>
      <c r="T15" s="53"/>
      <c r="U15" s="53"/>
      <c r="V15" s="87" t="s">
        <v>151</v>
      </c>
      <c r="W15" t="s">
        <v>152</v>
      </c>
      <c r="X15" s="87" t="s">
        <v>153</v>
      </c>
    </row>
    <row r="16" spans="1:24" x14ac:dyDescent="0.45">
      <c r="A16" t="s">
        <v>154</v>
      </c>
      <c r="B16" s="119"/>
      <c r="C16" s="120"/>
      <c r="D16" s="121" t="s">
        <v>29</v>
      </c>
      <c r="E16" s="122" t="s">
        <v>29</v>
      </c>
      <c r="F16" s="123"/>
      <c r="G16" s="124"/>
      <c r="H16" s="53"/>
      <c r="I16" s="53"/>
      <c r="J16" s="53" t="s">
        <v>29</v>
      </c>
      <c r="K16" s="53"/>
      <c r="L16" s="53"/>
      <c r="M16" s="53"/>
      <c r="N16" s="53"/>
      <c r="O16" s="53"/>
      <c r="P16" s="53"/>
      <c r="Q16" s="53"/>
      <c r="R16" s="53"/>
      <c r="S16" s="53"/>
      <c r="T16" s="53"/>
      <c r="U16" s="53"/>
      <c r="V16" s="87" t="s">
        <v>155</v>
      </c>
      <c r="W16" t="s">
        <v>156</v>
      </c>
      <c r="X16" s="87" t="s">
        <v>157</v>
      </c>
    </row>
    <row r="17" spans="1:24" x14ac:dyDescent="0.45">
      <c r="A17" t="s">
        <v>377</v>
      </c>
      <c r="B17" s="119"/>
      <c r="C17" s="120"/>
      <c r="D17" s="121" t="s">
        <v>29</v>
      </c>
      <c r="E17" s="122" t="s">
        <v>29</v>
      </c>
      <c r="F17" s="123"/>
      <c r="G17" s="124"/>
      <c r="H17" s="53"/>
      <c r="I17" s="53"/>
      <c r="J17" s="53" t="s">
        <v>29</v>
      </c>
      <c r="K17" s="53"/>
      <c r="L17" s="53"/>
      <c r="M17" s="53"/>
      <c r="N17" s="53"/>
      <c r="O17" s="53"/>
      <c r="P17" s="53"/>
      <c r="Q17" s="53"/>
      <c r="R17" s="53"/>
      <c r="S17" s="53"/>
      <c r="T17" s="53"/>
      <c r="U17" s="53"/>
      <c r="V17" s="87" t="s">
        <v>378</v>
      </c>
      <c r="W17" s="50" t="s">
        <v>379</v>
      </c>
      <c r="X17" s="87" t="s">
        <v>380</v>
      </c>
    </row>
    <row r="18" spans="1:24" x14ac:dyDescent="0.45">
      <c r="A18" t="s">
        <v>158</v>
      </c>
      <c r="B18" s="119"/>
      <c r="C18" s="120"/>
      <c r="D18" s="121" t="s">
        <v>29</v>
      </c>
      <c r="E18" s="122" t="s">
        <v>29</v>
      </c>
      <c r="F18" s="123"/>
      <c r="G18" s="124"/>
      <c r="H18" s="53"/>
      <c r="I18" s="53"/>
      <c r="J18" s="53" t="s">
        <v>29</v>
      </c>
      <c r="K18" s="53"/>
      <c r="L18" s="53"/>
      <c r="M18" s="53"/>
      <c r="N18" s="53"/>
      <c r="O18" s="53"/>
      <c r="P18" s="53"/>
      <c r="Q18" s="53"/>
      <c r="R18" s="53"/>
      <c r="S18" s="53"/>
      <c r="T18" s="53"/>
      <c r="U18" s="53"/>
      <c r="V18" s="87" t="s">
        <v>159</v>
      </c>
      <c r="W18" t="s">
        <v>160</v>
      </c>
      <c r="X18" s="87" t="s">
        <v>161</v>
      </c>
    </row>
    <row r="19" spans="1:24" x14ac:dyDescent="0.45">
      <c r="A19" t="s">
        <v>162</v>
      </c>
      <c r="B19" s="119"/>
      <c r="C19" s="120"/>
      <c r="D19" s="121" t="s">
        <v>29</v>
      </c>
      <c r="E19" s="122" t="s">
        <v>29</v>
      </c>
      <c r="F19" s="123"/>
      <c r="G19" s="124"/>
      <c r="H19" s="53"/>
      <c r="I19" s="53"/>
      <c r="J19" s="53"/>
      <c r="K19" s="53"/>
      <c r="L19" s="53" t="s">
        <v>29</v>
      </c>
      <c r="M19" s="53"/>
      <c r="N19" s="53"/>
      <c r="O19" s="53"/>
      <c r="P19" s="53"/>
      <c r="Q19" s="53"/>
      <c r="R19" s="53"/>
      <c r="S19" s="53"/>
      <c r="T19" s="53"/>
      <c r="U19" s="53"/>
      <c r="V19" s="87" t="s">
        <v>159</v>
      </c>
      <c r="W19" t="s">
        <v>163</v>
      </c>
      <c r="X19" s="87" t="s">
        <v>164</v>
      </c>
    </row>
    <row r="20" spans="1:24" x14ac:dyDescent="0.45">
      <c r="A20" t="s">
        <v>165</v>
      </c>
      <c r="B20" s="119"/>
      <c r="C20" s="120"/>
      <c r="D20" s="121" t="s">
        <v>29</v>
      </c>
      <c r="E20" s="122" t="s">
        <v>29</v>
      </c>
      <c r="F20" s="123"/>
      <c r="G20" s="124"/>
      <c r="H20" s="53"/>
      <c r="I20" s="53"/>
      <c r="J20" s="53"/>
      <c r="K20" s="53"/>
      <c r="L20" s="53"/>
      <c r="M20" s="53"/>
      <c r="N20" s="53"/>
      <c r="O20" s="53"/>
      <c r="P20" s="53"/>
      <c r="Q20" s="53"/>
      <c r="R20" s="53"/>
      <c r="S20" s="53"/>
      <c r="T20" s="53"/>
      <c r="U20" s="53"/>
      <c r="V20" s="87" t="s">
        <v>159</v>
      </c>
      <c r="W20" t="s">
        <v>166</v>
      </c>
      <c r="X20" s="87" t="s">
        <v>164</v>
      </c>
    </row>
    <row r="21" spans="1:24" x14ac:dyDescent="0.45">
      <c r="A21" t="s">
        <v>167</v>
      </c>
      <c r="B21" s="119"/>
      <c r="C21" s="120"/>
      <c r="D21" s="121" t="s">
        <v>29</v>
      </c>
      <c r="E21" s="122" t="s">
        <v>29</v>
      </c>
      <c r="F21" s="123"/>
      <c r="G21" s="124"/>
      <c r="H21" s="53"/>
      <c r="I21" s="53"/>
      <c r="J21" s="53"/>
      <c r="K21" s="53"/>
      <c r="L21" s="53"/>
      <c r="M21" s="53"/>
      <c r="N21" s="53" t="s">
        <v>29</v>
      </c>
      <c r="O21" s="53"/>
      <c r="P21" s="53"/>
      <c r="Q21" s="53" t="s">
        <v>29</v>
      </c>
      <c r="R21" s="53"/>
      <c r="S21" s="53"/>
      <c r="T21" s="53"/>
      <c r="U21" s="53"/>
      <c r="V21" s="87" t="s">
        <v>168</v>
      </c>
      <c r="W21" t="s">
        <v>169</v>
      </c>
      <c r="X21" s="87" t="s">
        <v>170</v>
      </c>
    </row>
    <row r="22" spans="1:24" x14ac:dyDescent="0.45">
      <c r="A22" t="s">
        <v>171</v>
      </c>
      <c r="B22" s="119"/>
      <c r="C22" s="120"/>
      <c r="D22" s="121" t="s">
        <v>29</v>
      </c>
      <c r="E22" s="122" t="s">
        <v>29</v>
      </c>
      <c r="F22" s="123" t="s">
        <v>29</v>
      </c>
      <c r="G22" s="124"/>
      <c r="H22" s="53"/>
      <c r="I22" s="53"/>
      <c r="J22" s="53"/>
      <c r="K22" s="53"/>
      <c r="L22" s="53"/>
      <c r="M22" s="53"/>
      <c r="N22" s="53" t="s">
        <v>29</v>
      </c>
      <c r="O22" s="53"/>
      <c r="P22" s="53"/>
      <c r="Q22" s="53"/>
      <c r="R22" s="53"/>
      <c r="S22" s="53"/>
      <c r="T22" s="53"/>
      <c r="U22" s="53"/>
      <c r="V22" s="87" t="s">
        <v>172</v>
      </c>
      <c r="W22" t="s">
        <v>173</v>
      </c>
      <c r="X22" s="87" t="s">
        <v>174</v>
      </c>
    </row>
    <row r="23" spans="1:24" x14ac:dyDescent="0.45">
      <c r="A23" t="s">
        <v>175</v>
      </c>
      <c r="B23" s="119"/>
      <c r="C23" s="120" t="s">
        <v>176</v>
      </c>
      <c r="D23" s="121" t="s">
        <v>29</v>
      </c>
      <c r="E23" s="122" t="s">
        <v>29</v>
      </c>
      <c r="F23" s="123" t="s">
        <v>176</v>
      </c>
      <c r="G23" s="124" t="s">
        <v>176</v>
      </c>
      <c r="H23" s="53"/>
      <c r="I23" s="53"/>
      <c r="J23" s="53"/>
      <c r="K23" s="53"/>
      <c r="L23" s="53"/>
      <c r="M23" s="53"/>
      <c r="N23" s="53"/>
      <c r="O23" s="53"/>
      <c r="P23" s="53"/>
      <c r="Q23" s="53"/>
      <c r="R23" s="53"/>
      <c r="S23" s="53" t="s">
        <v>29</v>
      </c>
      <c r="T23" s="53"/>
      <c r="U23" s="53"/>
      <c r="V23" s="87" t="s">
        <v>177</v>
      </c>
      <c r="W23" t="s">
        <v>178</v>
      </c>
      <c r="X23" s="87" t="s">
        <v>179</v>
      </c>
    </row>
    <row r="24" spans="1:24" x14ac:dyDescent="0.45">
      <c r="A24" s="106" t="s">
        <v>180</v>
      </c>
      <c r="B24" s="119"/>
      <c r="C24" s="120"/>
      <c r="D24" s="121" t="s">
        <v>29</v>
      </c>
      <c r="E24" s="122" t="s">
        <v>29</v>
      </c>
      <c r="F24" s="123"/>
      <c r="G24" s="124" t="s">
        <v>176</v>
      </c>
      <c r="H24" s="53"/>
      <c r="I24" s="53"/>
      <c r="J24" s="53"/>
      <c r="K24" s="53"/>
      <c r="L24" s="53"/>
      <c r="M24" s="53"/>
      <c r="N24" s="53"/>
      <c r="O24" s="53"/>
      <c r="P24" s="53"/>
      <c r="Q24" s="53"/>
      <c r="R24" s="53"/>
      <c r="S24" s="53" t="s">
        <v>29</v>
      </c>
      <c r="T24" s="53"/>
      <c r="U24" s="53"/>
      <c r="V24" s="87" t="s">
        <v>181</v>
      </c>
      <c r="W24" t="s">
        <v>182</v>
      </c>
      <c r="X24" s="87" t="s">
        <v>183</v>
      </c>
    </row>
    <row r="25" spans="1:24" x14ac:dyDescent="0.45">
      <c r="A25" s="106" t="s">
        <v>184</v>
      </c>
      <c r="B25" s="119"/>
      <c r="C25" s="120"/>
      <c r="D25" s="121" t="s">
        <v>29</v>
      </c>
      <c r="E25" s="122" t="s">
        <v>29</v>
      </c>
      <c r="F25" s="123"/>
      <c r="G25" s="124"/>
      <c r="H25" s="53"/>
      <c r="I25" s="53"/>
      <c r="J25" s="53"/>
      <c r="K25" s="53"/>
      <c r="L25" s="53"/>
      <c r="M25" s="53"/>
      <c r="N25" s="53"/>
      <c r="O25" s="53"/>
      <c r="P25" s="53" t="s">
        <v>29</v>
      </c>
      <c r="Q25" s="53"/>
      <c r="R25" s="53"/>
      <c r="S25" s="53"/>
      <c r="T25" s="53"/>
      <c r="U25" s="53"/>
      <c r="V25" s="87" t="s">
        <v>185</v>
      </c>
      <c r="W25" t="s">
        <v>186</v>
      </c>
      <c r="X25" s="87" t="s">
        <v>187</v>
      </c>
    </row>
    <row r="26" spans="1:24" x14ac:dyDescent="0.45">
      <c r="A26" t="s">
        <v>188</v>
      </c>
      <c r="B26" s="119"/>
      <c r="C26" s="120"/>
      <c r="D26" s="121" t="s">
        <v>29</v>
      </c>
      <c r="E26" s="122" t="s">
        <v>29</v>
      </c>
      <c r="F26" s="123"/>
      <c r="G26" s="124"/>
      <c r="H26" s="53"/>
      <c r="I26" s="53"/>
      <c r="J26" s="53"/>
      <c r="K26" s="53"/>
      <c r="L26" s="53"/>
      <c r="M26" s="53"/>
      <c r="N26" s="53"/>
      <c r="O26" s="53"/>
      <c r="P26" s="53"/>
      <c r="Q26" s="53"/>
      <c r="R26" s="53"/>
      <c r="S26" s="53"/>
      <c r="T26" s="53" t="s">
        <v>29</v>
      </c>
      <c r="U26" s="53"/>
      <c r="V26" s="87" t="s">
        <v>189</v>
      </c>
      <c r="W26" t="s">
        <v>190</v>
      </c>
      <c r="X26" s="87" t="s">
        <v>191</v>
      </c>
    </row>
    <row r="27" spans="1:24" x14ac:dyDescent="0.45">
      <c r="A27" t="s">
        <v>274</v>
      </c>
      <c r="B27" s="119" t="s">
        <v>29</v>
      </c>
      <c r="C27" s="120"/>
      <c r="D27" s="121"/>
      <c r="E27" s="122"/>
      <c r="F27" s="123"/>
      <c r="G27" s="124"/>
      <c r="H27" s="53"/>
      <c r="I27" s="53"/>
      <c r="J27" s="53"/>
      <c r="K27" s="53"/>
      <c r="L27" s="53"/>
      <c r="M27" s="53"/>
      <c r="N27" s="53"/>
      <c r="O27" s="53"/>
      <c r="P27" s="53"/>
      <c r="Q27" s="53"/>
      <c r="R27" s="53"/>
      <c r="S27" s="53"/>
      <c r="T27" s="53"/>
      <c r="U27" s="53"/>
      <c r="V27" s="87" t="s">
        <v>382</v>
      </c>
      <c r="W27" s="87" t="s">
        <v>384</v>
      </c>
      <c r="X27" s="87" t="s">
        <v>383</v>
      </c>
    </row>
    <row r="28" spans="1:24" x14ac:dyDescent="0.45">
      <c r="A28" t="s">
        <v>192</v>
      </c>
      <c r="B28" s="119"/>
      <c r="C28" s="120"/>
      <c r="D28" s="121"/>
      <c r="E28" s="122"/>
      <c r="F28" s="123" t="s">
        <v>29</v>
      </c>
      <c r="G28" s="124"/>
      <c r="H28" s="53"/>
      <c r="I28" s="53"/>
      <c r="J28" s="53"/>
      <c r="K28" s="53"/>
      <c r="L28" s="53"/>
      <c r="M28" s="53"/>
      <c r="N28" s="53"/>
      <c r="O28" s="53"/>
      <c r="P28" s="53"/>
      <c r="Q28" s="53"/>
      <c r="R28" s="53"/>
      <c r="S28" s="53"/>
      <c r="T28" s="53" t="s">
        <v>29</v>
      </c>
      <c r="U28" s="53"/>
      <c r="V28" s="87" t="s">
        <v>93</v>
      </c>
      <c r="W28" s="50" t="s">
        <v>193</v>
      </c>
      <c r="X28" s="87" t="s">
        <v>194</v>
      </c>
    </row>
    <row r="29" spans="1:24" x14ac:dyDescent="0.45">
      <c r="A29" s="106" t="s">
        <v>198</v>
      </c>
      <c r="B29" s="119"/>
      <c r="C29" s="120"/>
      <c r="D29" s="121"/>
      <c r="E29" s="122"/>
      <c r="F29" s="123"/>
      <c r="G29" s="124"/>
      <c r="H29" s="53"/>
      <c r="I29" s="53"/>
      <c r="J29" s="53"/>
      <c r="K29" s="53"/>
      <c r="L29" s="53"/>
      <c r="M29" s="53"/>
      <c r="N29" s="53"/>
      <c r="O29" s="53"/>
      <c r="P29" s="53"/>
      <c r="Q29" s="53"/>
      <c r="R29" s="53"/>
      <c r="S29" s="53"/>
      <c r="T29" s="53"/>
      <c r="U29" s="53"/>
      <c r="W29" s="107"/>
    </row>
    <row r="30" spans="1:24" x14ac:dyDescent="0.45">
      <c r="A30" s="108" t="s">
        <v>199</v>
      </c>
      <c r="B30" s="119"/>
      <c r="C30" s="120" t="s">
        <v>29</v>
      </c>
      <c r="D30" s="121"/>
      <c r="E30" s="122"/>
      <c r="F30" s="123"/>
      <c r="G30" s="124" t="s">
        <v>29</v>
      </c>
      <c r="H30" s="53"/>
      <c r="I30" s="53"/>
      <c r="J30" s="53"/>
      <c r="K30" s="53"/>
      <c r="L30" s="53"/>
      <c r="M30" s="53"/>
      <c r="N30" s="53" t="s">
        <v>29</v>
      </c>
      <c r="O30" s="53"/>
      <c r="P30" s="53"/>
      <c r="Q30" s="53"/>
      <c r="R30" s="53"/>
      <c r="S30" s="53"/>
      <c r="T30" s="53"/>
      <c r="U30" s="53"/>
      <c r="V30" s="87" t="s">
        <v>200</v>
      </c>
      <c r="W30" t="s">
        <v>201</v>
      </c>
      <c r="X30" s="87" t="s">
        <v>202</v>
      </c>
    </row>
    <row r="31" spans="1:24" x14ac:dyDescent="0.45">
      <c r="A31" s="108" t="s">
        <v>203</v>
      </c>
      <c r="B31" s="119"/>
      <c r="C31" s="120"/>
      <c r="D31" s="121"/>
      <c r="E31" s="122"/>
      <c r="F31" s="123" t="s">
        <v>176</v>
      </c>
      <c r="G31" s="124"/>
      <c r="H31" s="53"/>
      <c r="I31" s="53"/>
      <c r="J31" s="53"/>
      <c r="K31" s="53"/>
      <c r="L31" s="53"/>
      <c r="M31" s="53"/>
      <c r="N31" s="53" t="s">
        <v>29</v>
      </c>
      <c r="O31" s="53"/>
      <c r="P31" s="53"/>
      <c r="Q31" s="53"/>
      <c r="R31" s="53"/>
      <c r="S31" s="53"/>
      <c r="T31" s="53"/>
      <c r="U31" s="53"/>
      <c r="V31" s="87" t="s">
        <v>200</v>
      </c>
      <c r="W31" t="s">
        <v>204</v>
      </c>
      <c r="X31" s="87" t="s">
        <v>205</v>
      </c>
    </row>
    <row r="32" spans="1:24" ht="28.5" x14ac:dyDescent="0.45">
      <c r="A32" s="54" t="s">
        <v>357</v>
      </c>
      <c r="B32" s="119" t="s">
        <v>29</v>
      </c>
      <c r="C32" s="120" t="s">
        <v>29</v>
      </c>
      <c r="D32" s="121" t="s">
        <v>29</v>
      </c>
      <c r="E32" s="122" t="s">
        <v>29</v>
      </c>
      <c r="F32" s="123" t="s">
        <v>29</v>
      </c>
      <c r="G32" s="124" t="s">
        <v>29</v>
      </c>
      <c r="H32" s="53"/>
      <c r="I32" s="53"/>
      <c r="J32" s="53"/>
      <c r="K32" s="53" t="s">
        <v>29</v>
      </c>
      <c r="L32" s="53"/>
      <c r="M32" s="53"/>
      <c r="N32" s="53"/>
      <c r="O32" s="53"/>
      <c r="P32" s="53"/>
      <c r="Q32" s="53"/>
      <c r="R32" s="53"/>
      <c r="S32" s="53"/>
      <c r="T32" s="53"/>
      <c r="U32" s="53" t="s">
        <v>29</v>
      </c>
      <c r="V32" s="87" t="s">
        <v>206</v>
      </c>
      <c r="W32" t="s">
        <v>207</v>
      </c>
      <c r="X32" s="109"/>
    </row>
    <row r="33" spans="1:24" x14ac:dyDescent="0.45">
      <c r="A33" s="106" t="s">
        <v>214</v>
      </c>
      <c r="B33" s="119"/>
      <c r="C33" s="120"/>
      <c r="D33" s="121" t="s">
        <v>29</v>
      </c>
      <c r="E33" s="122"/>
      <c r="F33" s="123"/>
      <c r="G33" s="124"/>
      <c r="H33" s="53"/>
      <c r="I33" s="53"/>
      <c r="J33" s="53"/>
      <c r="K33" s="53" t="s">
        <v>29</v>
      </c>
      <c r="L33" s="53"/>
      <c r="M33" s="53"/>
      <c r="N33" s="53"/>
      <c r="O33" s="53"/>
      <c r="P33" s="53"/>
      <c r="Q33" s="53"/>
      <c r="R33" s="53"/>
      <c r="S33" s="53"/>
      <c r="T33" s="53"/>
      <c r="U33" s="53"/>
      <c r="V33" s="87" t="s">
        <v>206</v>
      </c>
      <c r="W33" t="s">
        <v>215</v>
      </c>
      <c r="X33" s="87" t="s">
        <v>216</v>
      </c>
    </row>
    <row r="34" spans="1:24" x14ac:dyDescent="0.45">
      <c r="A34" s="106" t="s">
        <v>208</v>
      </c>
      <c r="B34" s="119"/>
      <c r="C34" s="120"/>
      <c r="D34" s="121" t="s">
        <v>29</v>
      </c>
      <c r="E34" s="122" t="s">
        <v>29</v>
      </c>
      <c r="F34" s="123" t="s">
        <v>29</v>
      </c>
      <c r="G34" s="124" t="s">
        <v>29</v>
      </c>
      <c r="H34" s="53" t="s">
        <v>29</v>
      </c>
      <c r="I34" s="53"/>
      <c r="J34" s="53"/>
      <c r="K34" s="53"/>
      <c r="L34" s="53"/>
      <c r="M34" s="53"/>
      <c r="N34" s="53"/>
      <c r="O34" s="53"/>
      <c r="P34" s="53"/>
      <c r="Q34" s="53"/>
      <c r="R34" s="53"/>
      <c r="S34" s="53"/>
      <c r="T34" s="53"/>
      <c r="U34" s="53"/>
      <c r="V34" s="87" t="s">
        <v>209</v>
      </c>
      <c r="W34" t="s">
        <v>210</v>
      </c>
      <c r="X34" s="109"/>
    </row>
    <row r="35" spans="1:24" x14ac:dyDescent="0.45">
      <c r="A35" s="106" t="s">
        <v>211</v>
      </c>
      <c r="B35" s="119" t="s">
        <v>29</v>
      </c>
      <c r="C35" s="120" t="s">
        <v>29</v>
      </c>
      <c r="D35" s="121" t="s">
        <v>29</v>
      </c>
      <c r="E35" s="122" t="s">
        <v>29</v>
      </c>
      <c r="F35" s="123" t="s">
        <v>29</v>
      </c>
      <c r="G35" s="124" t="s">
        <v>176</v>
      </c>
      <c r="H35" s="53"/>
      <c r="I35" s="53"/>
      <c r="J35" s="53"/>
      <c r="K35" s="53"/>
      <c r="L35" s="53"/>
      <c r="M35" s="53"/>
      <c r="N35" s="53"/>
      <c r="O35" s="53" t="s">
        <v>29</v>
      </c>
      <c r="P35" s="53"/>
      <c r="Q35" s="53"/>
      <c r="R35" s="53"/>
      <c r="S35" s="53"/>
      <c r="T35" s="53"/>
      <c r="U35" s="53"/>
      <c r="V35" s="87" t="s">
        <v>212</v>
      </c>
      <c r="W35" t="s">
        <v>213</v>
      </c>
      <c r="X35" s="109"/>
    </row>
    <row r="36" spans="1:24" x14ac:dyDescent="0.45">
      <c r="A36" s="106" t="s">
        <v>184</v>
      </c>
      <c r="B36" s="119"/>
      <c r="C36" s="120"/>
      <c r="D36" s="121" t="s">
        <v>29</v>
      </c>
      <c r="E36" s="122" t="s">
        <v>29</v>
      </c>
      <c r="F36" s="123"/>
      <c r="G36" s="124"/>
      <c r="H36" s="53"/>
      <c r="I36" s="53"/>
      <c r="J36" s="53"/>
      <c r="K36" s="53"/>
      <c r="L36" s="53"/>
      <c r="M36" s="53"/>
      <c r="N36" s="53"/>
      <c r="O36" s="53"/>
      <c r="P36" s="53" t="s">
        <v>29</v>
      </c>
      <c r="Q36" s="53"/>
      <c r="R36" s="53"/>
      <c r="S36" s="53"/>
      <c r="T36" s="53"/>
      <c r="U36" s="53"/>
      <c r="V36" s="87" t="s">
        <v>185</v>
      </c>
      <c r="W36" t="s">
        <v>186</v>
      </c>
      <c r="X36" s="87" t="s">
        <v>187</v>
      </c>
    </row>
    <row r="37" spans="1:24" x14ac:dyDescent="0.45">
      <c r="A37" s="106"/>
      <c r="B37" s="53"/>
      <c r="C37" s="53"/>
      <c r="D37" s="53"/>
      <c r="E37" s="53"/>
      <c r="F37" s="53"/>
      <c r="G37" s="53"/>
      <c r="H37" s="53"/>
      <c r="I37" s="53"/>
      <c r="J37" s="53"/>
      <c r="K37" s="53"/>
      <c r="L37" s="53"/>
      <c r="M37" s="53"/>
      <c r="N37" s="53"/>
      <c r="O37" s="53"/>
      <c r="P37" s="53"/>
      <c r="Q37" s="53"/>
      <c r="R37" s="53"/>
      <c r="S37" s="53"/>
      <c r="T37" s="53"/>
      <c r="U37" s="53"/>
    </row>
    <row r="38" spans="1:24" x14ac:dyDescent="0.45">
      <c r="A38" s="104" t="s">
        <v>313</v>
      </c>
      <c r="B38" s="119"/>
      <c r="C38" s="120"/>
      <c r="D38" s="121"/>
      <c r="E38" s="122"/>
      <c r="F38" s="123"/>
      <c r="G38" s="124"/>
      <c r="H38" s="53"/>
      <c r="I38" s="53"/>
      <c r="J38" s="53"/>
      <c r="K38" s="53"/>
      <c r="L38" s="53"/>
      <c r="M38" s="53"/>
      <c r="N38" s="53"/>
      <c r="O38" s="53"/>
      <c r="P38" s="53"/>
      <c r="Q38" s="53"/>
      <c r="R38" s="53"/>
      <c r="S38" s="53"/>
      <c r="T38" s="53"/>
      <c r="U38" s="53"/>
      <c r="V38" s="105" t="s">
        <v>144</v>
      </c>
      <c r="W38" s="105" t="s">
        <v>145</v>
      </c>
      <c r="X38" s="105" t="s">
        <v>146</v>
      </c>
    </row>
    <row r="39" spans="1:24" x14ac:dyDescent="0.45">
      <c r="A39" t="s">
        <v>221</v>
      </c>
      <c r="B39" s="119"/>
      <c r="C39" s="120" t="s">
        <v>29</v>
      </c>
      <c r="D39" s="121" t="s">
        <v>29</v>
      </c>
      <c r="E39" s="122" t="s">
        <v>29</v>
      </c>
      <c r="F39" s="123"/>
      <c r="G39" s="124"/>
      <c r="H39" s="53"/>
      <c r="I39" s="53"/>
      <c r="J39" s="53"/>
      <c r="K39" s="53"/>
      <c r="L39" s="53"/>
      <c r="M39" s="53"/>
      <c r="N39" s="53"/>
      <c r="O39" s="53"/>
      <c r="P39" s="53"/>
      <c r="Q39" s="53"/>
      <c r="R39" s="53"/>
      <c r="S39" s="53"/>
      <c r="T39" s="53" t="s">
        <v>29</v>
      </c>
      <c r="U39" s="53"/>
      <c r="V39" s="87" t="s">
        <v>189</v>
      </c>
      <c r="W39" t="s">
        <v>222</v>
      </c>
      <c r="X39" s="87" t="s">
        <v>223</v>
      </c>
    </row>
    <row r="40" spans="1:24" x14ac:dyDescent="0.45">
      <c r="A40" s="106" t="s">
        <v>224</v>
      </c>
      <c r="B40" s="119"/>
      <c r="C40" s="120"/>
      <c r="D40" s="121" t="s">
        <v>29</v>
      </c>
      <c r="E40" s="122" t="s">
        <v>29</v>
      </c>
      <c r="F40" s="123" t="s">
        <v>29</v>
      </c>
      <c r="G40" s="124"/>
      <c r="H40" s="53"/>
      <c r="I40" s="53"/>
      <c r="J40" s="53"/>
      <c r="K40" s="53"/>
      <c r="L40" s="53"/>
      <c r="M40" s="53"/>
      <c r="N40" s="53"/>
      <c r="O40" s="53" t="s">
        <v>29</v>
      </c>
      <c r="P40" s="53"/>
      <c r="Q40" s="53"/>
      <c r="R40" s="53"/>
      <c r="S40" s="53"/>
      <c r="T40" s="53"/>
      <c r="U40" s="53"/>
      <c r="V40" s="87" t="s">
        <v>168</v>
      </c>
      <c r="W40" t="s">
        <v>225</v>
      </c>
      <c r="X40" t="s">
        <v>226</v>
      </c>
    </row>
    <row r="41" spans="1:24" x14ac:dyDescent="0.45">
      <c r="A41" s="106" t="s">
        <v>503</v>
      </c>
      <c r="B41" s="119"/>
      <c r="C41" s="120"/>
      <c r="D41" s="121"/>
      <c r="E41" s="122"/>
      <c r="F41" s="123" t="s">
        <v>29</v>
      </c>
      <c r="G41" s="124"/>
      <c r="H41" s="53"/>
      <c r="I41" s="53"/>
      <c r="J41" s="53"/>
      <c r="K41" s="53"/>
      <c r="L41" s="53"/>
      <c r="M41" s="53"/>
      <c r="N41" s="53"/>
      <c r="O41" s="53" t="s">
        <v>29</v>
      </c>
      <c r="P41" s="53"/>
      <c r="Q41" s="53"/>
      <c r="R41" s="53"/>
      <c r="S41" s="53"/>
      <c r="T41" s="53"/>
      <c r="U41" s="53"/>
      <c r="V41" s="87" t="s">
        <v>195</v>
      </c>
      <c r="W41" t="s">
        <v>196</v>
      </c>
      <c r="X41" s="87" t="s">
        <v>197</v>
      </c>
    </row>
    <row r="42" spans="1:24" x14ac:dyDescent="0.45">
      <c r="A42" s="106" t="s">
        <v>227</v>
      </c>
      <c r="B42" s="119"/>
      <c r="C42" s="120"/>
      <c r="D42" s="121"/>
      <c r="E42" s="122"/>
      <c r="F42" s="123" t="s">
        <v>29</v>
      </c>
      <c r="G42" s="124"/>
      <c r="H42" s="53"/>
      <c r="I42" s="53"/>
      <c r="J42" s="53"/>
      <c r="K42" s="53"/>
      <c r="L42" s="53"/>
      <c r="M42" s="53"/>
      <c r="N42" s="53"/>
      <c r="O42" s="53" t="s">
        <v>29</v>
      </c>
      <c r="P42" s="53"/>
      <c r="Q42" s="53"/>
      <c r="R42" s="53"/>
      <c r="S42" s="53"/>
      <c r="T42" s="53"/>
      <c r="U42" s="53"/>
      <c r="V42" s="87" t="s">
        <v>168</v>
      </c>
      <c r="W42" t="s">
        <v>228</v>
      </c>
    </row>
    <row r="43" spans="1:24" x14ac:dyDescent="0.45">
      <c r="A43" s="106" t="s">
        <v>229</v>
      </c>
      <c r="B43" s="119"/>
      <c r="C43" s="120"/>
      <c r="D43" s="121"/>
      <c r="E43" s="122"/>
      <c r="F43" s="123" t="s">
        <v>29</v>
      </c>
      <c r="G43" s="124"/>
      <c r="H43" s="53"/>
      <c r="I43" s="53"/>
      <c r="J43" s="53"/>
      <c r="K43" s="53"/>
      <c r="L43" s="53"/>
      <c r="M43" s="53"/>
      <c r="N43" s="53"/>
      <c r="O43" s="53" t="s">
        <v>29</v>
      </c>
      <c r="P43" s="53"/>
      <c r="Q43" s="53"/>
      <c r="R43" s="53"/>
      <c r="S43" s="53"/>
      <c r="T43" s="53"/>
      <c r="U43" s="53"/>
      <c r="V43" s="87" t="s">
        <v>168</v>
      </c>
    </row>
    <row r="44" spans="1:24" ht="28.5" x14ac:dyDescent="0.45">
      <c r="A44" s="110" t="s">
        <v>230</v>
      </c>
      <c r="B44" s="119"/>
      <c r="C44" s="120"/>
      <c r="D44" s="121"/>
      <c r="E44" s="122"/>
      <c r="F44" s="123" t="s">
        <v>29</v>
      </c>
      <c r="G44" s="124"/>
      <c r="H44" s="53" t="s">
        <v>29</v>
      </c>
      <c r="I44" s="53"/>
      <c r="J44" s="53"/>
      <c r="K44" s="53"/>
      <c r="L44" s="53"/>
      <c r="M44" s="53"/>
      <c r="N44" s="53"/>
      <c r="O44" s="53"/>
      <c r="P44" s="53"/>
      <c r="Q44" s="53"/>
      <c r="R44" s="53"/>
      <c r="S44" s="53"/>
      <c r="T44" s="53"/>
      <c r="U44" s="53"/>
      <c r="V44" s="87" t="s">
        <v>231</v>
      </c>
      <c r="X44" t="s">
        <v>232</v>
      </c>
    </row>
    <row r="45" spans="1:24" x14ac:dyDescent="0.45">
      <c r="A45" s="106" t="s">
        <v>233</v>
      </c>
      <c r="B45" s="119"/>
      <c r="C45" s="120"/>
      <c r="D45" s="121" t="s">
        <v>29</v>
      </c>
      <c r="E45" s="122" t="s">
        <v>29</v>
      </c>
      <c r="F45" s="123" t="s">
        <v>29</v>
      </c>
      <c r="G45" s="124"/>
      <c r="H45" s="53"/>
      <c r="I45" s="53"/>
      <c r="J45" s="53" t="s">
        <v>29</v>
      </c>
      <c r="K45" s="53"/>
      <c r="L45" s="53"/>
      <c r="M45" s="53"/>
      <c r="N45" s="53"/>
      <c r="O45" s="53"/>
      <c r="P45" s="53"/>
      <c r="Q45" s="53"/>
      <c r="R45" s="53"/>
      <c r="S45" s="53"/>
      <c r="T45" s="53"/>
      <c r="U45" s="53"/>
      <c r="V45" s="87" t="s">
        <v>206</v>
      </c>
      <c r="X45" t="s">
        <v>234</v>
      </c>
    </row>
    <row r="46" spans="1:24" x14ac:dyDescent="0.45">
      <c r="A46" s="106" t="s">
        <v>235</v>
      </c>
      <c r="B46" s="119"/>
      <c r="C46" s="120"/>
      <c r="D46" s="121"/>
      <c r="E46" s="122"/>
      <c r="F46" s="123" t="s">
        <v>29</v>
      </c>
      <c r="G46" s="124"/>
      <c r="H46" s="53" t="s">
        <v>29</v>
      </c>
      <c r="I46" s="53"/>
      <c r="J46" s="53"/>
      <c r="K46" s="53"/>
      <c r="L46" s="53"/>
      <c r="M46" s="53"/>
      <c r="N46" s="53"/>
      <c r="O46" s="53"/>
      <c r="P46" s="53"/>
      <c r="Q46" s="53"/>
      <c r="R46" s="53"/>
      <c r="S46" s="53"/>
      <c r="T46" s="53"/>
      <c r="U46" s="53"/>
      <c r="V46" s="87" t="s">
        <v>209</v>
      </c>
      <c r="W46" t="s">
        <v>236</v>
      </c>
    </row>
    <row r="47" spans="1:24" x14ac:dyDescent="0.45">
      <c r="A47" s="106" t="s">
        <v>237</v>
      </c>
      <c r="B47" s="119"/>
      <c r="C47" s="120"/>
      <c r="D47" s="121"/>
      <c r="E47" s="122"/>
      <c r="F47" s="123" t="s">
        <v>29</v>
      </c>
      <c r="G47" s="124"/>
      <c r="H47" s="53" t="s">
        <v>29</v>
      </c>
      <c r="I47" s="53"/>
      <c r="J47" s="53"/>
      <c r="K47" s="53"/>
      <c r="L47" s="53"/>
      <c r="M47" s="53"/>
      <c r="N47" s="53"/>
      <c r="O47" s="53"/>
      <c r="P47" s="53"/>
      <c r="Q47" s="53"/>
      <c r="R47" s="53"/>
      <c r="S47" s="53"/>
      <c r="T47" s="53"/>
      <c r="U47" s="53"/>
      <c r="V47" s="87" t="s">
        <v>238</v>
      </c>
    </row>
    <row r="48" spans="1:24" x14ac:dyDescent="0.45">
      <c r="A48" t="s">
        <v>239</v>
      </c>
      <c r="B48" s="119"/>
      <c r="C48" s="120" t="s">
        <v>29</v>
      </c>
      <c r="D48" s="121" t="s">
        <v>29</v>
      </c>
      <c r="E48" s="122"/>
      <c r="F48" s="123" t="s">
        <v>29</v>
      </c>
      <c r="G48" s="124" t="s">
        <v>176</v>
      </c>
      <c r="H48" s="53"/>
      <c r="I48" s="53"/>
      <c r="J48" s="53"/>
      <c r="K48" s="53"/>
      <c r="L48" s="53"/>
      <c r="M48" s="53"/>
      <c r="N48" s="53"/>
      <c r="O48" s="53"/>
      <c r="P48" s="53"/>
      <c r="Q48" s="53"/>
      <c r="R48" s="53"/>
      <c r="S48" s="53"/>
      <c r="T48" s="53" t="s">
        <v>29</v>
      </c>
      <c r="U48" s="53"/>
      <c r="V48" s="87" t="s">
        <v>240</v>
      </c>
      <c r="W48" t="s">
        <v>241</v>
      </c>
      <c r="X48" s="87" t="s">
        <v>242</v>
      </c>
    </row>
    <row r="49" spans="1:24" x14ac:dyDescent="0.45">
      <c r="A49" t="s">
        <v>243</v>
      </c>
      <c r="B49" s="119"/>
      <c r="C49" s="120"/>
      <c r="D49" s="121"/>
      <c r="E49" s="122"/>
      <c r="F49" s="123"/>
      <c r="G49" s="124" t="s">
        <v>29</v>
      </c>
      <c r="H49" s="53"/>
      <c r="I49" s="53" t="s">
        <v>29</v>
      </c>
      <c r="J49" s="53"/>
      <c r="K49" s="53"/>
      <c r="L49" s="53"/>
      <c r="M49" s="53"/>
      <c r="N49" s="53"/>
      <c r="O49" s="53"/>
      <c r="P49" s="53"/>
      <c r="Q49" s="53"/>
      <c r="R49" s="53"/>
      <c r="S49" s="53"/>
      <c r="T49" s="53"/>
      <c r="U49" s="53"/>
      <c r="V49" s="87" t="s">
        <v>244</v>
      </c>
      <c r="W49" t="s">
        <v>245</v>
      </c>
    </row>
    <row r="50" spans="1:24" x14ac:dyDescent="0.45">
      <c r="A50" s="106" t="s">
        <v>246</v>
      </c>
      <c r="B50" s="119"/>
      <c r="C50" s="120"/>
      <c r="D50" s="121"/>
      <c r="E50" s="122"/>
      <c r="F50" s="123"/>
      <c r="G50" s="124" t="s">
        <v>29</v>
      </c>
      <c r="H50" s="53"/>
      <c r="I50" s="53"/>
      <c r="J50" s="53"/>
      <c r="K50" s="53"/>
      <c r="L50" s="53"/>
      <c r="M50" s="53"/>
      <c r="N50" s="53"/>
      <c r="O50" s="53"/>
      <c r="P50" s="53"/>
      <c r="Q50" s="53" t="s">
        <v>29</v>
      </c>
      <c r="R50" s="53"/>
      <c r="S50" s="53"/>
      <c r="T50" s="53"/>
      <c r="U50" s="53"/>
      <c r="V50" s="87" t="s">
        <v>247</v>
      </c>
      <c r="W50" t="s">
        <v>248</v>
      </c>
    </row>
    <row r="51" spans="1:24" x14ac:dyDescent="0.45">
      <c r="A51" s="106" t="s">
        <v>249</v>
      </c>
      <c r="B51" s="119"/>
      <c r="C51" s="120"/>
      <c r="D51" s="121" t="s">
        <v>29</v>
      </c>
      <c r="E51" s="122"/>
      <c r="F51" s="123"/>
      <c r="G51" s="124"/>
      <c r="H51" s="53"/>
      <c r="I51" s="53"/>
      <c r="J51" s="53"/>
      <c r="K51" s="53"/>
      <c r="L51" s="53"/>
      <c r="M51" s="53" t="s">
        <v>29</v>
      </c>
      <c r="N51" s="53"/>
      <c r="O51" s="53"/>
      <c r="P51" s="53"/>
      <c r="Q51" s="53"/>
      <c r="R51" s="53"/>
      <c r="S51" s="53"/>
      <c r="T51" s="53"/>
      <c r="U51" s="53"/>
      <c r="V51" s="87" t="s">
        <v>206</v>
      </c>
      <c r="W51" t="s">
        <v>250</v>
      </c>
    </row>
    <row r="52" spans="1:24" x14ac:dyDescent="0.45">
      <c r="A52" t="s">
        <v>251</v>
      </c>
      <c r="B52" s="119"/>
      <c r="C52" s="120" t="s">
        <v>29</v>
      </c>
      <c r="D52" s="121"/>
      <c r="E52" s="122"/>
      <c r="F52" s="123"/>
      <c r="G52" s="124"/>
      <c r="H52" s="53"/>
      <c r="I52" s="53"/>
      <c r="J52" s="53"/>
      <c r="K52" s="53"/>
      <c r="L52" s="53"/>
      <c r="M52" s="53"/>
      <c r="N52" s="53"/>
      <c r="O52" s="53"/>
      <c r="P52" s="53"/>
      <c r="Q52" s="53"/>
      <c r="R52" s="53"/>
      <c r="S52" s="53"/>
      <c r="T52" s="53" t="s">
        <v>29</v>
      </c>
      <c r="U52" s="53"/>
      <c r="V52" s="87" t="s">
        <v>252</v>
      </c>
      <c r="W52" t="s">
        <v>253</v>
      </c>
      <c r="X52" s="87" t="s">
        <v>254</v>
      </c>
    </row>
    <row r="53" spans="1:24" x14ac:dyDescent="0.45">
      <c r="A53" t="s">
        <v>255</v>
      </c>
      <c r="B53" s="119"/>
      <c r="C53" s="120" t="s">
        <v>29</v>
      </c>
      <c r="D53" s="121" t="s">
        <v>29</v>
      </c>
      <c r="E53" s="122" t="s">
        <v>29</v>
      </c>
      <c r="F53" s="123" t="s">
        <v>29</v>
      </c>
      <c r="G53" s="124" t="s">
        <v>29</v>
      </c>
      <c r="H53" s="53"/>
      <c r="I53" s="53"/>
      <c r="J53" s="53"/>
      <c r="K53" s="53"/>
      <c r="L53" s="53"/>
      <c r="M53" s="53"/>
      <c r="N53" s="53"/>
      <c r="O53" s="53"/>
      <c r="P53" s="53"/>
      <c r="Q53" s="53"/>
      <c r="R53" s="53"/>
      <c r="S53" s="53"/>
      <c r="T53" s="53"/>
      <c r="U53" s="53" t="s">
        <v>29</v>
      </c>
      <c r="V53" s="87" t="s">
        <v>256</v>
      </c>
      <c r="W53" t="s">
        <v>257</v>
      </c>
      <c r="X53" s="87" t="s">
        <v>258</v>
      </c>
    </row>
    <row r="54" spans="1:24" x14ac:dyDescent="0.45">
      <c r="A54" t="s">
        <v>259</v>
      </c>
      <c r="B54" s="119"/>
      <c r="C54" s="120" t="s">
        <v>176</v>
      </c>
      <c r="D54" s="121" t="s">
        <v>176</v>
      </c>
      <c r="E54" s="122" t="s">
        <v>176</v>
      </c>
      <c r="F54" s="123" t="s">
        <v>176</v>
      </c>
      <c r="G54" s="124" t="s">
        <v>176</v>
      </c>
      <c r="H54" s="53"/>
      <c r="I54" s="53"/>
      <c r="J54" s="53"/>
      <c r="K54" s="53"/>
      <c r="L54" s="53"/>
      <c r="M54" s="53"/>
      <c r="N54" s="53"/>
      <c r="O54" s="53"/>
      <c r="P54" s="53"/>
      <c r="Q54" s="53"/>
      <c r="R54" s="53"/>
      <c r="S54" s="53"/>
      <c r="T54" s="53" t="s">
        <v>29</v>
      </c>
      <c r="U54" s="53"/>
      <c r="V54" s="87" t="s">
        <v>260</v>
      </c>
      <c r="W54" s="50" t="s">
        <v>261</v>
      </c>
      <c r="X54" s="87" t="s">
        <v>381</v>
      </c>
    </row>
    <row r="55" spans="1:24" x14ac:dyDescent="0.45">
      <c r="A55" t="s">
        <v>217</v>
      </c>
      <c r="B55" s="119" t="s">
        <v>29</v>
      </c>
      <c r="C55" s="120"/>
      <c r="D55" s="121"/>
      <c r="E55" s="122"/>
      <c r="F55" s="123"/>
      <c r="G55" s="124"/>
      <c r="H55" s="53" t="s">
        <v>29</v>
      </c>
      <c r="I55" s="53"/>
      <c r="J55" s="53"/>
      <c r="K55" s="53" t="s">
        <v>29</v>
      </c>
      <c r="L55" s="53"/>
      <c r="M55" s="53"/>
      <c r="N55" s="53"/>
      <c r="O55" s="53" t="s">
        <v>29</v>
      </c>
      <c r="P55" s="53"/>
      <c r="Q55" s="53"/>
      <c r="R55" s="53" t="s">
        <v>29</v>
      </c>
      <c r="S55" s="53"/>
      <c r="T55" s="53"/>
      <c r="U55" s="53"/>
      <c r="V55" s="87" t="s">
        <v>218</v>
      </c>
      <c r="W55" t="s">
        <v>219</v>
      </c>
      <c r="X55" s="87" t="s">
        <v>220</v>
      </c>
    </row>
    <row r="56" spans="1:24" x14ac:dyDescent="0.45">
      <c r="A56" t="s">
        <v>273</v>
      </c>
      <c r="B56" s="119"/>
      <c r="C56" s="120"/>
      <c r="D56" s="121"/>
      <c r="E56" s="122"/>
      <c r="F56" s="123"/>
      <c r="G56" s="124"/>
      <c r="H56" s="53"/>
      <c r="I56" s="53"/>
      <c r="J56" s="53"/>
      <c r="K56" s="53"/>
      <c r="L56" s="53"/>
      <c r="M56" s="53"/>
      <c r="N56" s="53"/>
      <c r="O56" s="53"/>
      <c r="P56" s="53"/>
      <c r="Q56" s="53"/>
      <c r="R56" s="53"/>
      <c r="S56" s="53"/>
      <c r="T56" s="53"/>
      <c r="U56" s="53"/>
      <c r="V56" s="87" t="s">
        <v>385</v>
      </c>
      <c r="W56" s="87" t="s">
        <v>386</v>
      </c>
      <c r="X56" s="87" t="s">
        <v>387</v>
      </c>
    </row>
    <row r="57" spans="1:24" s="112" customFormat="1" ht="14.65" thickBot="1" x14ac:dyDescent="0.5">
      <c r="A57" s="214"/>
      <c r="B57" s="144"/>
      <c r="C57" s="145"/>
      <c r="D57" s="146"/>
      <c r="E57" s="147"/>
      <c r="F57" s="148"/>
      <c r="G57" s="149"/>
      <c r="H57" s="150"/>
      <c r="I57" s="150"/>
      <c r="J57" s="150"/>
      <c r="K57" s="150"/>
      <c r="L57" s="150"/>
      <c r="M57" s="150"/>
      <c r="N57" s="150"/>
      <c r="O57" s="150"/>
      <c r="P57" s="150"/>
      <c r="Q57" s="150"/>
      <c r="R57" s="150"/>
      <c r="S57" s="150"/>
      <c r="T57" s="150"/>
      <c r="U57" s="150"/>
      <c r="V57" s="111"/>
      <c r="X57" s="111"/>
    </row>
    <row r="58" spans="1:24" x14ac:dyDescent="0.45">
      <c r="A58" s="54" t="s">
        <v>279</v>
      </c>
    </row>
    <row r="59" spans="1:24" x14ac:dyDescent="0.45">
      <c r="A59" t="s">
        <v>389</v>
      </c>
    </row>
    <row r="60" spans="1:24" x14ac:dyDescent="0.45">
      <c r="A60" s="54" t="s">
        <v>436</v>
      </c>
    </row>
    <row r="61" spans="1:24" x14ac:dyDescent="0.45">
      <c r="A61" s="54" t="s">
        <v>437</v>
      </c>
    </row>
    <row r="62" spans="1:24" x14ac:dyDescent="0.45">
      <c r="A62" t="s">
        <v>266</v>
      </c>
    </row>
    <row r="63" spans="1:24" x14ac:dyDescent="0.45">
      <c r="A63" t="s">
        <v>267</v>
      </c>
    </row>
    <row r="65" spans="1:1" x14ac:dyDescent="0.45">
      <c r="A65" s="113"/>
    </row>
  </sheetData>
  <sheetProtection algorithmName="SHA-512" hashValue="0sAQ/vjuSBZqVhZ5iYAOQxperJXyJXIPFp8hXvRo+dDANhFPJ1ogXJDOyzrNgJTYX0uvZrOd1yzQFjZ7Bf4uzQ==" saltValue="DcgB9Mh2eEtZ0fCGa8Z+yg==" spinCount="100000" sheet="1" formatCells="0" formatColumns="0" formatRows="0" insertColumns="0" insertRows="0" insertHyperlinks="0" deleteColumns="0" deleteRows="0" sort="0" autoFilter="0" pivotTables="0"/>
  <mergeCells count="9">
    <mergeCell ref="C1:R1"/>
    <mergeCell ref="B12:G12"/>
    <mergeCell ref="H12:S12"/>
    <mergeCell ref="A4:U4"/>
    <mergeCell ref="B8:G10"/>
    <mergeCell ref="H10:S10"/>
    <mergeCell ref="T10:U10"/>
    <mergeCell ref="H8:U9"/>
    <mergeCell ref="A5:U5"/>
  </mergeCells>
  <hyperlinks>
    <hyperlink ref="W54" r:id="rId1" xr:uid="{00000000-0004-0000-0100-000000000000}"/>
    <hyperlink ref="W28" r:id="rId2" xr:uid="{00000000-0004-0000-0100-000001000000}"/>
    <hyperlink ref="W17" r:id="rId3" xr:uid="{00000000-0004-0000-0100-000002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V83"/>
  <sheetViews>
    <sheetView zoomScale="90" zoomScaleNormal="90" workbookViewId="0">
      <pane ySplit="10" topLeftCell="A48" activePane="bottomLeft" state="frozen"/>
      <selection pane="bottomLeft"/>
    </sheetView>
  </sheetViews>
  <sheetFormatPr defaultColWidth="8.86328125" defaultRowHeight="14.25" x14ac:dyDescent="0.45"/>
  <cols>
    <col min="1" max="1" width="43.1328125" customWidth="1"/>
    <col min="4" max="4" width="10.86328125" customWidth="1"/>
    <col min="8" max="19" width="6.1328125" customWidth="1"/>
    <col min="20" max="21" width="7.86328125" customWidth="1"/>
    <col min="22" max="22" width="44.1328125" style="87" customWidth="1"/>
  </cols>
  <sheetData>
    <row r="1" spans="1:22" x14ac:dyDescent="0.45">
      <c r="A1" s="45" t="s">
        <v>278</v>
      </c>
      <c r="B1" s="86"/>
      <c r="C1" s="222"/>
      <c r="D1" s="222"/>
      <c r="E1" s="222"/>
      <c r="F1" s="222"/>
      <c r="G1" s="222"/>
      <c r="H1" s="222"/>
      <c r="I1" s="222"/>
      <c r="J1" s="222"/>
      <c r="K1" s="222"/>
      <c r="L1" s="222"/>
      <c r="M1" s="222"/>
      <c r="N1" s="222"/>
      <c r="O1" s="222"/>
      <c r="P1" s="222"/>
      <c r="Q1" s="222"/>
      <c r="R1" s="222"/>
      <c r="S1" s="86"/>
      <c r="T1" s="86"/>
      <c r="U1" s="86"/>
    </row>
    <row r="2" spans="1:22" x14ac:dyDescent="0.45">
      <c r="A2" t="s">
        <v>495</v>
      </c>
      <c r="B2" s="86"/>
      <c r="C2" s="86"/>
      <c r="D2" s="86"/>
      <c r="E2" s="86"/>
      <c r="F2" s="86"/>
      <c r="G2" s="86"/>
      <c r="H2" s="86"/>
      <c r="I2" s="86"/>
      <c r="J2" s="86"/>
      <c r="K2" s="86"/>
      <c r="L2" s="86"/>
      <c r="M2" s="86"/>
      <c r="N2" s="86"/>
      <c r="O2" s="86"/>
      <c r="P2" s="86"/>
      <c r="Q2" s="86"/>
      <c r="R2" s="86"/>
      <c r="S2" s="86"/>
      <c r="T2" s="86"/>
      <c r="U2" s="86"/>
    </row>
    <row r="3" spans="1:22" ht="6" customHeight="1" x14ac:dyDescent="0.45">
      <c r="B3" s="86"/>
      <c r="C3" s="86"/>
      <c r="D3" s="86"/>
      <c r="E3" s="86"/>
      <c r="F3" s="86"/>
      <c r="G3" s="86"/>
      <c r="H3" s="86"/>
      <c r="I3" s="86"/>
      <c r="J3" s="86"/>
      <c r="K3" s="86"/>
      <c r="L3" s="86"/>
      <c r="M3" s="86"/>
      <c r="N3" s="86"/>
      <c r="O3" s="86"/>
      <c r="P3" s="86"/>
      <c r="Q3" s="86"/>
      <c r="R3" s="86"/>
      <c r="S3" s="86"/>
      <c r="T3" s="86"/>
      <c r="U3" s="86"/>
    </row>
    <row r="4" spans="1:22" ht="47.1" customHeight="1" x14ac:dyDescent="0.45">
      <c r="A4" s="227" t="s">
        <v>329</v>
      </c>
      <c r="B4" s="227"/>
      <c r="C4" s="227"/>
      <c r="D4" s="227"/>
      <c r="E4" s="227"/>
      <c r="F4" s="227"/>
      <c r="G4" s="227"/>
      <c r="H4" s="227"/>
      <c r="I4" s="227"/>
      <c r="J4" s="227"/>
      <c r="K4" s="227"/>
      <c r="L4" s="227"/>
      <c r="M4" s="227"/>
      <c r="N4" s="227"/>
      <c r="O4" s="227"/>
      <c r="P4" s="227"/>
      <c r="Q4" s="227"/>
      <c r="R4" s="227"/>
      <c r="S4" s="227"/>
      <c r="T4" s="227"/>
      <c r="U4" s="227"/>
      <c r="V4" s="227"/>
    </row>
    <row r="5" spans="1:22" ht="66.95" customHeight="1" x14ac:dyDescent="0.45">
      <c r="A5" s="238" t="s">
        <v>497</v>
      </c>
      <c r="B5" s="238"/>
      <c r="C5" s="238"/>
      <c r="D5" s="238"/>
      <c r="E5" s="238"/>
      <c r="F5" s="238"/>
      <c r="G5" s="238"/>
      <c r="H5" s="238"/>
      <c r="I5" s="238"/>
      <c r="J5" s="238"/>
      <c r="K5" s="238"/>
      <c r="L5" s="238"/>
      <c r="M5" s="238"/>
      <c r="N5" s="238"/>
      <c r="O5" s="238"/>
      <c r="P5" s="238"/>
      <c r="Q5" s="238"/>
      <c r="R5" s="238"/>
      <c r="S5" s="238"/>
      <c r="T5" s="238"/>
      <c r="U5" s="238"/>
      <c r="V5" s="238"/>
    </row>
    <row r="6" spans="1:22" ht="8.4499999999999993" customHeight="1" x14ac:dyDescent="0.45">
      <c r="B6" s="86"/>
      <c r="C6" s="86"/>
      <c r="D6" s="86"/>
      <c r="E6" s="86"/>
      <c r="F6" s="86"/>
      <c r="G6" s="86"/>
      <c r="H6" s="88"/>
      <c r="I6" s="88"/>
      <c r="J6" s="88"/>
      <c r="K6" s="88"/>
      <c r="L6" s="88"/>
      <c r="M6" s="88"/>
      <c r="N6" s="88"/>
      <c r="O6" s="88"/>
      <c r="P6" s="88"/>
      <c r="Q6" s="88"/>
      <c r="R6" s="88"/>
      <c r="S6" s="88"/>
      <c r="T6" s="88"/>
      <c r="U6" s="88"/>
    </row>
    <row r="7" spans="1:22" x14ac:dyDescent="0.45">
      <c r="B7" s="228" t="s">
        <v>57</v>
      </c>
      <c r="C7" s="228"/>
      <c r="D7" s="228"/>
      <c r="E7" s="228"/>
      <c r="F7" s="228"/>
      <c r="G7" s="228"/>
      <c r="H7" s="232" t="s">
        <v>326</v>
      </c>
      <c r="I7" s="233"/>
      <c r="J7" s="233"/>
      <c r="K7" s="233"/>
      <c r="L7" s="233"/>
      <c r="M7" s="233"/>
      <c r="N7" s="233"/>
      <c r="O7" s="233"/>
      <c r="P7" s="233"/>
      <c r="Q7" s="233"/>
      <c r="R7" s="233"/>
      <c r="S7" s="233"/>
      <c r="T7" s="233"/>
      <c r="U7" s="234"/>
    </row>
    <row r="8" spans="1:22" x14ac:dyDescent="0.45">
      <c r="B8" s="228"/>
      <c r="C8" s="228"/>
      <c r="D8" s="228"/>
      <c r="E8" s="228"/>
      <c r="F8" s="228"/>
      <c r="G8" s="228"/>
      <c r="H8" s="235"/>
      <c r="I8" s="236"/>
      <c r="J8" s="236"/>
      <c r="K8" s="236"/>
      <c r="L8" s="236"/>
      <c r="M8" s="236"/>
      <c r="N8" s="236"/>
      <c r="O8" s="236"/>
      <c r="P8" s="236"/>
      <c r="Q8" s="236"/>
      <c r="R8" s="236"/>
      <c r="S8" s="236"/>
      <c r="T8" s="236"/>
      <c r="U8" s="237"/>
    </row>
    <row r="9" spans="1:22" x14ac:dyDescent="0.45">
      <c r="A9" s="45"/>
      <c r="B9" s="228"/>
      <c r="C9" s="228"/>
      <c r="D9" s="228"/>
      <c r="E9" s="228"/>
      <c r="F9" s="228"/>
      <c r="G9" s="228"/>
      <c r="H9" s="229" t="s">
        <v>114</v>
      </c>
      <c r="I9" s="229"/>
      <c r="J9" s="229"/>
      <c r="K9" s="229"/>
      <c r="L9" s="229"/>
      <c r="M9" s="229"/>
      <c r="N9" s="229"/>
      <c r="O9" s="229"/>
      <c r="P9" s="229"/>
      <c r="Q9" s="229"/>
      <c r="R9" s="229"/>
      <c r="S9" s="229"/>
      <c r="T9" s="230" t="s">
        <v>115</v>
      </c>
      <c r="U9" s="231"/>
    </row>
    <row r="10" spans="1:22" ht="71.25" x14ac:dyDescent="0.45">
      <c r="A10" s="104" t="s">
        <v>327</v>
      </c>
      <c r="B10" s="89" t="s">
        <v>17</v>
      </c>
      <c r="C10" s="90" t="s">
        <v>116</v>
      </c>
      <c r="D10" s="91" t="s">
        <v>117</v>
      </c>
      <c r="E10" s="92" t="s">
        <v>12</v>
      </c>
      <c r="F10" s="93" t="s">
        <v>118</v>
      </c>
      <c r="G10" s="94" t="s">
        <v>119</v>
      </c>
      <c r="H10" s="95" t="s">
        <v>120</v>
      </c>
      <c r="I10" s="96" t="s">
        <v>121</v>
      </c>
      <c r="J10" s="96" t="s">
        <v>122</v>
      </c>
      <c r="K10" s="95" t="s">
        <v>20</v>
      </c>
      <c r="L10" s="96" t="s">
        <v>124</v>
      </c>
      <c r="M10" s="96" t="s">
        <v>125</v>
      </c>
      <c r="N10" s="96" t="s">
        <v>126</v>
      </c>
      <c r="O10" s="95" t="s">
        <v>22</v>
      </c>
      <c r="P10" s="96" t="s">
        <v>127</v>
      </c>
      <c r="Q10" s="96" t="s">
        <v>128</v>
      </c>
      <c r="R10" s="95" t="s">
        <v>23</v>
      </c>
      <c r="S10" s="96" t="s">
        <v>129</v>
      </c>
      <c r="T10" s="118" t="s">
        <v>276</v>
      </c>
      <c r="U10" s="118" t="s">
        <v>277</v>
      </c>
      <c r="V10" s="105" t="s">
        <v>297</v>
      </c>
    </row>
    <row r="11" spans="1:22" x14ac:dyDescent="0.45">
      <c r="A11" s="45" t="s">
        <v>523</v>
      </c>
      <c r="B11" s="119" t="s">
        <v>29</v>
      </c>
      <c r="C11" s="120" t="s">
        <v>29</v>
      </c>
      <c r="D11" s="121"/>
      <c r="E11" s="122"/>
      <c r="F11" s="123"/>
      <c r="G11" s="124"/>
      <c r="H11" s="53"/>
      <c r="I11" s="53"/>
      <c r="J11" s="53"/>
      <c r="K11" s="53"/>
      <c r="L11" s="53"/>
      <c r="M11" s="53"/>
      <c r="N11" s="53"/>
      <c r="O11" s="53"/>
      <c r="P11" s="53"/>
      <c r="Q11" s="53"/>
      <c r="R11" s="53"/>
      <c r="S11" s="53"/>
      <c r="T11" s="53"/>
      <c r="U11" s="53"/>
      <c r="V11" s="105"/>
    </row>
    <row r="12" spans="1:22" x14ac:dyDescent="0.45">
      <c r="A12" s="45" t="s">
        <v>320</v>
      </c>
      <c r="B12" s="119" t="s">
        <v>29</v>
      </c>
      <c r="C12" s="120"/>
      <c r="D12" s="121" t="s">
        <v>29</v>
      </c>
      <c r="E12" s="122" t="s">
        <v>29</v>
      </c>
      <c r="F12" s="123" t="s">
        <v>29</v>
      </c>
      <c r="G12" s="124" t="s">
        <v>29</v>
      </c>
      <c r="H12" s="53" t="s">
        <v>29</v>
      </c>
      <c r="I12" s="53"/>
      <c r="J12" s="53"/>
      <c r="K12" s="53"/>
      <c r="L12" s="53"/>
      <c r="M12" s="53"/>
      <c r="N12" s="53"/>
      <c r="O12" s="53"/>
      <c r="P12" s="53"/>
      <c r="Q12" s="53"/>
      <c r="R12" s="53"/>
      <c r="S12" s="53"/>
      <c r="T12" s="53"/>
      <c r="U12" s="53"/>
      <c r="V12" s="115"/>
    </row>
    <row r="13" spans="1:22" x14ac:dyDescent="0.45">
      <c r="A13" t="s">
        <v>209</v>
      </c>
      <c r="B13" s="119" t="s">
        <v>29</v>
      </c>
      <c r="C13" s="120" t="s">
        <v>29</v>
      </c>
      <c r="D13" s="121" t="s">
        <v>29</v>
      </c>
      <c r="E13" s="122" t="s">
        <v>29</v>
      </c>
      <c r="F13" s="123" t="s">
        <v>29</v>
      </c>
      <c r="G13" s="124" t="s">
        <v>29</v>
      </c>
      <c r="H13" s="53"/>
      <c r="I13" s="53"/>
      <c r="J13" s="53"/>
      <c r="K13" s="53" t="s">
        <v>29</v>
      </c>
      <c r="L13" s="53"/>
      <c r="M13" s="53"/>
      <c r="N13" s="53"/>
      <c r="O13" s="53"/>
      <c r="P13" s="53"/>
      <c r="Q13" s="53"/>
      <c r="R13" s="53"/>
      <c r="S13" s="53"/>
      <c r="T13" s="53"/>
      <c r="U13" s="53"/>
      <c r="V13" s="115" t="s">
        <v>484</v>
      </c>
    </row>
    <row r="14" spans="1:22" x14ac:dyDescent="0.45">
      <c r="A14" t="s">
        <v>206</v>
      </c>
      <c r="B14" s="119" t="s">
        <v>29</v>
      </c>
      <c r="C14" s="120"/>
      <c r="D14" s="121" t="s">
        <v>29</v>
      </c>
      <c r="E14" s="122" t="s">
        <v>29</v>
      </c>
      <c r="F14" s="123" t="s">
        <v>29</v>
      </c>
      <c r="G14" s="124" t="s">
        <v>29</v>
      </c>
      <c r="H14" s="53"/>
      <c r="I14" s="53"/>
      <c r="J14" s="53"/>
      <c r="K14" s="53"/>
      <c r="L14" s="53"/>
      <c r="M14" s="53"/>
      <c r="N14" s="53"/>
      <c r="O14" s="53" t="s">
        <v>29</v>
      </c>
      <c r="P14" s="53"/>
      <c r="Q14" s="53"/>
      <c r="R14" s="53"/>
      <c r="S14" s="53"/>
      <c r="T14" s="53"/>
      <c r="U14" s="53"/>
      <c r="V14" s="115"/>
    </row>
    <row r="15" spans="1:22" x14ac:dyDescent="0.45">
      <c r="A15" t="s">
        <v>212</v>
      </c>
      <c r="B15" s="119" t="s">
        <v>29</v>
      </c>
      <c r="C15" s="120"/>
      <c r="D15" s="121" t="s">
        <v>29</v>
      </c>
      <c r="E15" s="122" t="s">
        <v>29</v>
      </c>
      <c r="F15" s="123" t="s">
        <v>29</v>
      </c>
      <c r="G15" s="124" t="s">
        <v>29</v>
      </c>
      <c r="H15" s="53"/>
      <c r="I15" s="53"/>
      <c r="J15" s="53"/>
      <c r="K15" s="53"/>
      <c r="L15" s="53"/>
      <c r="M15" s="53"/>
      <c r="N15" s="53"/>
      <c r="O15" s="53"/>
      <c r="P15" s="53"/>
      <c r="Q15" s="53"/>
      <c r="R15" s="53" t="s">
        <v>29</v>
      </c>
      <c r="S15" s="53"/>
      <c r="T15" s="53"/>
      <c r="U15" s="53"/>
      <c r="V15" s="115"/>
    </row>
    <row r="16" spans="1:22" s="125" customFormat="1" x14ac:dyDescent="0.45">
      <c r="A16" t="s">
        <v>280</v>
      </c>
      <c r="B16" s="126"/>
      <c r="C16" s="127"/>
      <c r="D16" s="128"/>
      <c r="E16" s="129"/>
      <c r="F16" s="130"/>
      <c r="G16" s="131"/>
      <c r="H16" s="132"/>
      <c r="I16" s="132"/>
      <c r="J16" s="132"/>
      <c r="K16" s="132"/>
      <c r="L16" s="132"/>
      <c r="M16" s="132"/>
      <c r="N16" s="132"/>
      <c r="O16" s="132"/>
      <c r="P16" s="132"/>
      <c r="Q16" s="132"/>
      <c r="R16" s="132"/>
      <c r="S16" s="132"/>
      <c r="T16" s="132"/>
      <c r="U16" s="132"/>
      <c r="V16" s="133"/>
    </row>
    <row r="17" spans="1:22" x14ac:dyDescent="0.45">
      <c r="A17" s="125"/>
      <c r="B17" s="119"/>
      <c r="C17" s="120"/>
      <c r="D17" s="121"/>
      <c r="E17" s="122"/>
      <c r="F17" s="123"/>
      <c r="G17" s="124"/>
      <c r="H17" s="53"/>
      <c r="I17" s="53"/>
      <c r="J17" s="53"/>
      <c r="K17" s="53"/>
      <c r="L17" s="53"/>
      <c r="M17" s="53"/>
      <c r="N17" s="53"/>
      <c r="O17" s="53"/>
      <c r="P17" s="53"/>
      <c r="Q17" s="53"/>
      <c r="R17" s="53"/>
      <c r="S17" s="53"/>
      <c r="T17" s="53"/>
      <c r="U17" s="53"/>
      <c r="V17" s="115" t="s">
        <v>483</v>
      </c>
    </row>
    <row r="18" spans="1:22" x14ac:dyDescent="0.45">
      <c r="A18" s="45" t="s">
        <v>319</v>
      </c>
      <c r="B18" s="119"/>
      <c r="C18" s="120"/>
      <c r="D18" s="121" t="s">
        <v>29</v>
      </c>
      <c r="E18" s="122" t="s">
        <v>29</v>
      </c>
      <c r="F18" s="123"/>
      <c r="G18" s="124"/>
      <c r="H18" s="53"/>
      <c r="I18" s="53" t="s">
        <v>29</v>
      </c>
      <c r="J18" s="53"/>
      <c r="K18" s="53"/>
      <c r="L18" s="53"/>
      <c r="M18" s="53"/>
      <c r="N18" s="53"/>
      <c r="O18" s="53"/>
      <c r="P18" s="53"/>
      <c r="Q18" s="53"/>
      <c r="R18" s="53"/>
      <c r="S18" s="53"/>
      <c r="T18" s="53"/>
      <c r="U18" s="53"/>
      <c r="V18" s="115"/>
    </row>
    <row r="19" spans="1:22" x14ac:dyDescent="0.45">
      <c r="A19" t="s">
        <v>281</v>
      </c>
      <c r="B19" s="119"/>
      <c r="C19" s="120"/>
      <c r="D19" s="121" t="s">
        <v>29</v>
      </c>
      <c r="E19" s="122" t="s">
        <v>29</v>
      </c>
      <c r="F19" s="123"/>
      <c r="G19" s="124"/>
      <c r="H19" s="53"/>
      <c r="I19" s="53"/>
      <c r="J19" s="53" t="s">
        <v>29</v>
      </c>
      <c r="K19" s="53"/>
      <c r="L19" s="53"/>
      <c r="M19" s="53"/>
      <c r="N19" s="53"/>
      <c r="O19" s="53"/>
      <c r="P19" s="53"/>
      <c r="Q19" s="53"/>
      <c r="R19" s="53"/>
      <c r="S19" s="53"/>
      <c r="T19" s="53"/>
      <c r="U19" s="53"/>
      <c r="V19" s="115"/>
    </row>
    <row r="20" spans="1:22" x14ac:dyDescent="0.45">
      <c r="A20" t="s">
        <v>282</v>
      </c>
      <c r="B20" s="119"/>
      <c r="C20" s="120"/>
      <c r="D20" s="121" t="s">
        <v>29</v>
      </c>
      <c r="E20" s="122" t="s">
        <v>29</v>
      </c>
      <c r="F20" s="123"/>
      <c r="G20" s="124"/>
      <c r="H20" s="53"/>
      <c r="I20" s="53"/>
      <c r="J20" s="53" t="s">
        <v>29</v>
      </c>
      <c r="K20" s="53"/>
      <c r="L20" s="53" t="s">
        <v>29</v>
      </c>
      <c r="M20" s="53"/>
      <c r="N20" s="53"/>
      <c r="O20" s="53"/>
      <c r="P20" s="53"/>
      <c r="Q20" s="53"/>
      <c r="R20" s="53"/>
      <c r="S20" s="53"/>
      <c r="T20" s="53"/>
      <c r="U20" s="53"/>
      <c r="V20" s="115"/>
    </row>
    <row r="21" spans="1:22" x14ac:dyDescent="0.45">
      <c r="A21" t="s">
        <v>283</v>
      </c>
      <c r="B21" s="119"/>
      <c r="C21" s="120"/>
      <c r="D21" s="121" t="s">
        <v>29</v>
      </c>
      <c r="E21" s="122" t="s">
        <v>29</v>
      </c>
      <c r="F21" s="123"/>
      <c r="G21" s="124" t="s">
        <v>29</v>
      </c>
      <c r="H21" s="53"/>
      <c r="I21" s="53"/>
      <c r="J21" s="53"/>
      <c r="K21" s="53"/>
      <c r="L21" s="53" t="s">
        <v>29</v>
      </c>
      <c r="M21" s="53" t="s">
        <v>29</v>
      </c>
      <c r="N21" s="53" t="s">
        <v>29</v>
      </c>
      <c r="O21" s="53"/>
      <c r="P21" s="53"/>
      <c r="Q21" s="53"/>
      <c r="R21" s="53"/>
      <c r="S21" s="53"/>
      <c r="T21" s="53"/>
      <c r="U21" s="53"/>
      <c r="V21" s="115"/>
    </row>
    <row r="22" spans="1:22" x14ac:dyDescent="0.45">
      <c r="A22" t="s">
        <v>284</v>
      </c>
      <c r="B22" s="119"/>
      <c r="C22" s="120"/>
      <c r="D22" s="121" t="s">
        <v>29</v>
      </c>
      <c r="E22" s="122" t="s">
        <v>29</v>
      </c>
      <c r="F22" s="123"/>
      <c r="G22" s="124"/>
      <c r="H22" s="53"/>
      <c r="I22" s="53"/>
      <c r="J22" s="53"/>
      <c r="K22" s="53"/>
      <c r="L22" s="53"/>
      <c r="M22" s="53"/>
      <c r="N22" s="53" t="s">
        <v>29</v>
      </c>
      <c r="O22" s="53"/>
      <c r="P22" s="53"/>
      <c r="Q22" s="53"/>
      <c r="R22" s="53"/>
      <c r="S22" s="53"/>
      <c r="T22" s="53"/>
      <c r="U22" s="53"/>
      <c r="V22" s="115"/>
    </row>
    <row r="23" spans="1:22" x14ac:dyDescent="0.45">
      <c r="A23" t="s">
        <v>318</v>
      </c>
      <c r="B23" s="119"/>
      <c r="C23" s="120"/>
      <c r="D23" s="121" t="s">
        <v>29</v>
      </c>
      <c r="E23" s="122" t="s">
        <v>29</v>
      </c>
      <c r="F23" s="123"/>
      <c r="G23" s="124"/>
      <c r="H23" s="53"/>
      <c r="I23" s="53"/>
      <c r="J23" s="53"/>
      <c r="K23" s="53"/>
      <c r="L23" s="53"/>
      <c r="M23" s="53"/>
      <c r="N23" s="53"/>
      <c r="O23" s="53"/>
      <c r="P23" s="53" t="s">
        <v>29</v>
      </c>
      <c r="Q23" s="53"/>
      <c r="R23" s="53"/>
      <c r="S23" s="53"/>
      <c r="T23" s="53"/>
      <c r="U23" s="53"/>
      <c r="V23" s="115"/>
    </row>
    <row r="24" spans="1:22" x14ac:dyDescent="0.45">
      <c r="A24" t="s">
        <v>311</v>
      </c>
      <c r="B24" s="119"/>
      <c r="C24" s="120"/>
      <c r="D24" s="121" t="s">
        <v>29</v>
      </c>
      <c r="E24" s="122" t="s">
        <v>29</v>
      </c>
      <c r="F24" s="123"/>
      <c r="G24" s="124"/>
      <c r="H24" s="53"/>
      <c r="I24" s="53"/>
      <c r="J24" s="53"/>
      <c r="K24" s="53"/>
      <c r="L24" s="53"/>
      <c r="M24" s="53"/>
      <c r="N24" s="53" t="s">
        <v>29</v>
      </c>
      <c r="O24" s="53"/>
      <c r="P24" s="53"/>
      <c r="Q24" s="53"/>
      <c r="R24" s="53"/>
      <c r="S24" s="53" t="s">
        <v>29</v>
      </c>
      <c r="T24" s="53"/>
      <c r="U24" s="53"/>
    </row>
    <row r="25" spans="1:22" x14ac:dyDescent="0.45">
      <c r="A25" t="s">
        <v>312</v>
      </c>
      <c r="B25" s="119"/>
      <c r="C25" s="120"/>
      <c r="D25" s="121" t="s">
        <v>29</v>
      </c>
      <c r="E25" s="122" t="s">
        <v>29</v>
      </c>
      <c r="F25" s="123"/>
      <c r="G25" s="124"/>
      <c r="H25" s="53"/>
      <c r="I25" s="53"/>
      <c r="J25" s="53"/>
      <c r="K25" s="53"/>
      <c r="L25" s="53"/>
      <c r="M25" s="53"/>
      <c r="N25" s="53"/>
      <c r="O25" s="53"/>
      <c r="P25" s="53"/>
      <c r="Q25" s="53"/>
      <c r="R25" s="53"/>
      <c r="S25" s="53" t="s">
        <v>29</v>
      </c>
      <c r="T25" s="53"/>
      <c r="U25" s="53"/>
      <c r="V25" s="115"/>
    </row>
    <row r="26" spans="1:22" s="125" customFormat="1" x14ac:dyDescent="0.45">
      <c r="A26" t="s">
        <v>298</v>
      </c>
      <c r="B26" s="126"/>
      <c r="C26" s="127"/>
      <c r="D26" s="128"/>
      <c r="E26" s="129"/>
      <c r="F26" s="130"/>
      <c r="G26" s="131"/>
      <c r="H26" s="132"/>
      <c r="I26" s="132"/>
      <c r="J26" s="132"/>
      <c r="K26" s="132"/>
      <c r="L26" s="132"/>
      <c r="M26" s="132"/>
      <c r="N26" s="132"/>
      <c r="O26" s="132"/>
      <c r="P26" s="132"/>
      <c r="Q26" s="132"/>
      <c r="R26" s="132"/>
      <c r="S26" s="132"/>
      <c r="T26" s="132"/>
      <c r="U26" s="132"/>
      <c r="V26" s="133"/>
    </row>
    <row r="27" spans="1:22" x14ac:dyDescent="0.45">
      <c r="A27" s="125"/>
      <c r="B27" s="119"/>
      <c r="C27" s="120"/>
      <c r="D27" s="121"/>
      <c r="E27" s="122"/>
      <c r="F27" s="123"/>
      <c r="G27" s="124"/>
      <c r="H27" s="53"/>
      <c r="I27" s="53"/>
      <c r="J27" s="53"/>
      <c r="K27" s="53"/>
      <c r="L27" s="53"/>
      <c r="M27" s="53"/>
      <c r="N27" s="53"/>
      <c r="O27" s="53"/>
      <c r="P27" s="53"/>
      <c r="Q27" s="53"/>
      <c r="R27" s="53"/>
      <c r="S27" s="53"/>
      <c r="T27" s="53"/>
      <c r="U27" s="53"/>
      <c r="V27" s="115"/>
    </row>
    <row r="28" spans="1:22" x14ac:dyDescent="0.45">
      <c r="A28" s="45" t="s">
        <v>321</v>
      </c>
      <c r="B28" s="119"/>
      <c r="C28" s="120"/>
      <c r="D28" s="121" t="s">
        <v>29</v>
      </c>
      <c r="E28" s="122" t="s">
        <v>29</v>
      </c>
      <c r="F28" s="123" t="s">
        <v>29</v>
      </c>
      <c r="G28" s="124" t="s">
        <v>29</v>
      </c>
      <c r="H28" s="53"/>
      <c r="I28" s="53"/>
      <c r="J28" s="53"/>
      <c r="K28" s="53"/>
      <c r="L28" s="53"/>
      <c r="M28" s="53"/>
      <c r="N28" s="53"/>
      <c r="O28" s="53"/>
      <c r="P28" s="53"/>
      <c r="Q28" s="53"/>
      <c r="R28" s="53"/>
      <c r="S28" s="53"/>
      <c r="T28" s="53" t="s">
        <v>29</v>
      </c>
      <c r="U28" s="53"/>
      <c r="V28" s="115" t="s">
        <v>486</v>
      </c>
    </row>
    <row r="29" spans="1:22" x14ac:dyDescent="0.45">
      <c r="A29" t="s">
        <v>286</v>
      </c>
      <c r="B29" s="119"/>
      <c r="C29" s="120" t="s">
        <v>29</v>
      </c>
      <c r="D29" s="121" t="s">
        <v>29</v>
      </c>
      <c r="E29" s="122" t="s">
        <v>29</v>
      </c>
      <c r="F29" s="123"/>
      <c r="G29" s="124" t="s">
        <v>29</v>
      </c>
      <c r="H29" s="53"/>
      <c r="I29" s="53"/>
      <c r="J29" s="53"/>
      <c r="K29" s="53"/>
      <c r="L29" s="53"/>
      <c r="M29" s="53"/>
      <c r="N29" s="53"/>
      <c r="O29" s="53"/>
      <c r="P29" s="53"/>
      <c r="Q29" s="53"/>
      <c r="R29" s="53"/>
      <c r="S29" s="53"/>
      <c r="T29" s="53"/>
      <c r="U29" s="53" t="s">
        <v>29</v>
      </c>
      <c r="V29" s="115"/>
    </row>
    <row r="30" spans="1:22" x14ac:dyDescent="0.45">
      <c r="A30" t="s">
        <v>285</v>
      </c>
      <c r="B30" s="119"/>
      <c r="C30" s="120" t="s">
        <v>29</v>
      </c>
      <c r="D30" s="121" t="s">
        <v>29</v>
      </c>
      <c r="E30" s="122" t="s">
        <v>29</v>
      </c>
      <c r="F30" s="123" t="s">
        <v>29</v>
      </c>
      <c r="G30" s="124" t="s">
        <v>29</v>
      </c>
      <c r="H30" s="53"/>
      <c r="I30" s="53"/>
      <c r="J30" s="53"/>
      <c r="K30" s="53"/>
      <c r="L30" s="53"/>
      <c r="M30" s="53"/>
      <c r="N30" s="53"/>
      <c r="O30" s="53"/>
      <c r="P30" s="53"/>
      <c r="Q30" s="53"/>
      <c r="R30" s="53"/>
      <c r="S30" s="53"/>
      <c r="T30" s="53"/>
      <c r="U30" s="53" t="s">
        <v>29</v>
      </c>
    </row>
    <row r="31" spans="1:22" x14ac:dyDescent="0.45">
      <c r="A31" t="s">
        <v>296</v>
      </c>
      <c r="B31" s="119"/>
      <c r="C31" s="120"/>
      <c r="D31" s="121" t="s">
        <v>29</v>
      </c>
      <c r="E31" s="122" t="s">
        <v>29</v>
      </c>
      <c r="F31" s="123" t="s">
        <v>29</v>
      </c>
      <c r="G31" s="124"/>
      <c r="H31" s="53"/>
      <c r="I31" s="53"/>
      <c r="J31" s="53"/>
      <c r="K31" s="53"/>
      <c r="L31" s="53"/>
      <c r="M31" s="53"/>
      <c r="N31" s="53"/>
      <c r="O31" s="53"/>
      <c r="P31" s="53"/>
      <c r="Q31" s="53"/>
      <c r="R31" s="53"/>
      <c r="S31" s="53"/>
      <c r="T31" s="53"/>
      <c r="U31" s="53" t="s">
        <v>29</v>
      </c>
      <c r="V31" s="87" t="s">
        <v>487</v>
      </c>
    </row>
    <row r="32" spans="1:22" x14ac:dyDescent="0.45">
      <c r="A32" t="s">
        <v>350</v>
      </c>
      <c r="B32" s="119"/>
      <c r="C32" s="120"/>
      <c r="D32" s="121"/>
      <c r="E32" s="122" t="s">
        <v>29</v>
      </c>
      <c r="F32" s="123"/>
      <c r="G32" s="124" t="s">
        <v>29</v>
      </c>
      <c r="H32" s="53"/>
      <c r="I32" s="53"/>
      <c r="J32" s="53"/>
      <c r="K32" s="53"/>
      <c r="L32" s="53"/>
      <c r="M32" s="53"/>
      <c r="N32" s="53"/>
      <c r="O32" s="53"/>
      <c r="P32" s="53"/>
      <c r="Q32" s="53"/>
      <c r="R32" s="53"/>
      <c r="S32" s="53"/>
      <c r="T32" s="53"/>
      <c r="U32" s="53" t="s">
        <v>29</v>
      </c>
      <c r="V32" s="87" t="s">
        <v>482</v>
      </c>
    </row>
    <row r="33" spans="1:22" x14ac:dyDescent="0.45">
      <c r="A33" t="s">
        <v>481</v>
      </c>
      <c r="B33" s="119"/>
      <c r="C33" s="120"/>
      <c r="D33" s="121"/>
      <c r="E33" s="122"/>
      <c r="F33" s="123" t="s">
        <v>29</v>
      </c>
      <c r="G33" s="124"/>
      <c r="H33" s="53"/>
      <c r="I33" s="53"/>
      <c r="J33" s="53"/>
      <c r="K33" s="53"/>
      <c r="L33" s="53"/>
      <c r="M33" s="53"/>
      <c r="N33" s="53"/>
      <c r="O33" s="53"/>
      <c r="P33" s="53"/>
      <c r="Q33" s="53"/>
      <c r="R33" s="53"/>
      <c r="S33" s="53"/>
      <c r="T33" s="53"/>
      <c r="U33" s="53" t="s">
        <v>29</v>
      </c>
      <c r="V33" s="115" t="s">
        <v>390</v>
      </c>
    </row>
    <row r="34" spans="1:22" x14ac:dyDescent="0.45">
      <c r="A34" t="s">
        <v>287</v>
      </c>
      <c r="B34" s="119"/>
      <c r="C34" s="120"/>
      <c r="D34" s="121" t="s">
        <v>29</v>
      </c>
      <c r="E34" s="122" t="s">
        <v>29</v>
      </c>
      <c r="F34" s="123"/>
      <c r="G34" s="124"/>
      <c r="H34" s="53"/>
      <c r="I34" s="53"/>
      <c r="J34" s="53"/>
      <c r="K34" s="53"/>
      <c r="L34" s="53"/>
      <c r="M34" s="53"/>
      <c r="N34" s="53"/>
      <c r="O34" s="53"/>
      <c r="P34" s="53"/>
      <c r="Q34" s="53"/>
      <c r="R34" s="53" t="s">
        <v>29</v>
      </c>
      <c r="S34" s="53"/>
      <c r="T34" s="53"/>
      <c r="U34" s="53"/>
      <c r="V34" s="115"/>
    </row>
    <row r="35" spans="1:22" x14ac:dyDescent="0.45">
      <c r="A35" t="s">
        <v>288</v>
      </c>
      <c r="B35" s="119"/>
      <c r="C35" s="120"/>
      <c r="D35" s="121"/>
      <c r="E35" s="122"/>
      <c r="F35" s="123"/>
      <c r="G35" s="124"/>
      <c r="H35" s="53"/>
      <c r="I35" s="53"/>
      <c r="J35" s="53"/>
      <c r="K35" s="53" t="s">
        <v>29</v>
      </c>
      <c r="L35" s="53"/>
      <c r="M35" s="53"/>
      <c r="N35" s="53"/>
      <c r="O35" s="53"/>
      <c r="P35" s="53"/>
      <c r="Q35" s="53"/>
      <c r="R35" s="53"/>
      <c r="S35" s="53"/>
      <c r="T35" s="53"/>
      <c r="U35" s="53"/>
      <c r="V35" s="115"/>
    </row>
    <row r="36" spans="1:22" x14ac:dyDescent="0.45">
      <c r="A36" t="s">
        <v>314</v>
      </c>
      <c r="B36" s="119"/>
      <c r="C36" s="120"/>
      <c r="D36" s="121" t="s">
        <v>29</v>
      </c>
      <c r="E36" s="122" t="s">
        <v>29</v>
      </c>
      <c r="F36" s="123" t="s">
        <v>29</v>
      </c>
      <c r="G36" s="124" t="s">
        <v>29</v>
      </c>
      <c r="H36" s="53"/>
      <c r="I36" s="53"/>
      <c r="J36" s="53"/>
      <c r="K36" s="53"/>
      <c r="L36" s="53"/>
      <c r="M36" s="53"/>
      <c r="N36" s="53"/>
      <c r="O36" s="53"/>
      <c r="P36" s="53"/>
      <c r="Q36" s="53" t="s">
        <v>29</v>
      </c>
      <c r="R36" s="53"/>
      <c r="S36" s="53"/>
      <c r="T36" s="53"/>
      <c r="U36" s="53"/>
      <c r="V36" s="115"/>
    </row>
    <row r="37" spans="1:22" x14ac:dyDescent="0.45">
      <c r="A37" t="s">
        <v>289</v>
      </c>
      <c r="B37" s="119" t="s">
        <v>29</v>
      </c>
      <c r="C37" s="120"/>
      <c r="D37" s="121" t="s">
        <v>29</v>
      </c>
      <c r="E37" s="122" t="s">
        <v>29</v>
      </c>
      <c r="F37" s="123"/>
      <c r="G37" s="124" t="s">
        <v>29</v>
      </c>
      <c r="H37" s="53"/>
      <c r="I37" s="53"/>
      <c r="J37" s="53" t="s">
        <v>29</v>
      </c>
      <c r="K37" s="53"/>
      <c r="L37" s="53" t="s">
        <v>29</v>
      </c>
      <c r="M37" s="53"/>
      <c r="N37" s="53"/>
      <c r="O37" s="53"/>
      <c r="P37" s="53"/>
      <c r="Q37" s="53"/>
      <c r="R37" s="53"/>
      <c r="S37" s="53"/>
      <c r="T37" s="53"/>
      <c r="U37" s="53"/>
      <c r="V37" s="115"/>
    </row>
    <row r="38" spans="1:22" x14ac:dyDescent="0.45">
      <c r="A38" t="s">
        <v>303</v>
      </c>
      <c r="B38" s="119"/>
      <c r="C38" s="120"/>
      <c r="D38" s="121" t="s">
        <v>29</v>
      </c>
      <c r="E38" s="122" t="s">
        <v>29</v>
      </c>
      <c r="F38" s="123"/>
      <c r="G38" s="124" t="s">
        <v>29</v>
      </c>
      <c r="H38" s="53"/>
      <c r="I38" s="53"/>
      <c r="J38" s="53"/>
      <c r="K38" s="53"/>
      <c r="L38" s="53"/>
      <c r="M38" s="53"/>
      <c r="N38" s="53"/>
      <c r="O38" s="53"/>
      <c r="P38" s="53"/>
      <c r="Q38" s="53"/>
      <c r="R38" s="53" t="s">
        <v>29</v>
      </c>
      <c r="S38" s="53"/>
      <c r="T38" s="53"/>
      <c r="U38" s="53"/>
      <c r="V38" s="115"/>
    </row>
    <row r="39" spans="1:22" x14ac:dyDescent="0.45">
      <c r="A39" t="s">
        <v>290</v>
      </c>
      <c r="B39" s="119"/>
      <c r="C39" s="120"/>
      <c r="D39" s="121"/>
      <c r="E39" s="122" t="s">
        <v>29</v>
      </c>
      <c r="F39" s="123"/>
      <c r="G39" s="124"/>
      <c r="H39" s="86"/>
      <c r="I39" s="86"/>
      <c r="J39" s="86"/>
      <c r="K39" s="86"/>
      <c r="L39" s="86"/>
      <c r="M39" s="86"/>
      <c r="N39" s="86"/>
      <c r="O39" s="86"/>
      <c r="P39" s="86"/>
      <c r="Q39" s="86" t="s">
        <v>29</v>
      </c>
      <c r="R39" s="86"/>
      <c r="S39" s="86"/>
      <c r="T39" s="86"/>
      <c r="U39" s="86"/>
      <c r="V39" s="87" t="s">
        <v>391</v>
      </c>
    </row>
    <row r="40" spans="1:22" x14ac:dyDescent="0.45">
      <c r="A40" t="s">
        <v>305</v>
      </c>
      <c r="B40" s="119"/>
      <c r="C40" s="120"/>
      <c r="D40" s="121"/>
      <c r="E40" s="122"/>
      <c r="F40" s="123" t="s">
        <v>172</v>
      </c>
      <c r="G40" s="124"/>
      <c r="H40" s="86"/>
      <c r="I40" s="86"/>
      <c r="J40" s="86"/>
      <c r="K40" s="86"/>
      <c r="L40" s="86"/>
      <c r="M40" s="86"/>
      <c r="N40" s="86"/>
      <c r="O40" s="86"/>
      <c r="P40" s="86"/>
      <c r="Q40" s="86" t="s">
        <v>29</v>
      </c>
      <c r="R40" s="86"/>
      <c r="S40" s="86"/>
      <c r="T40" s="86"/>
      <c r="U40" s="86"/>
      <c r="V40" s="87" t="s">
        <v>322</v>
      </c>
    </row>
    <row r="41" spans="1:22" x14ac:dyDescent="0.45">
      <c r="A41" t="s">
        <v>309</v>
      </c>
      <c r="B41" s="119"/>
      <c r="C41" s="120"/>
      <c r="D41" s="121" t="s">
        <v>29</v>
      </c>
      <c r="E41" s="122" t="s">
        <v>29</v>
      </c>
      <c r="F41" s="123"/>
      <c r="G41" s="124"/>
      <c r="H41" s="53"/>
      <c r="I41" s="53"/>
      <c r="J41" s="53"/>
      <c r="K41" s="53"/>
      <c r="L41" s="53"/>
      <c r="M41" s="53"/>
      <c r="N41" s="53"/>
      <c r="O41" s="53"/>
      <c r="P41" s="53"/>
      <c r="Q41" s="53"/>
      <c r="R41" s="53"/>
      <c r="S41" s="53" t="s">
        <v>29</v>
      </c>
      <c r="T41" s="53"/>
      <c r="U41" s="53"/>
      <c r="V41" s="115"/>
    </row>
    <row r="42" spans="1:22" s="125" customFormat="1" x14ac:dyDescent="0.45">
      <c r="A42" t="s">
        <v>295</v>
      </c>
      <c r="B42" s="126"/>
      <c r="C42" s="127"/>
      <c r="D42" s="128"/>
      <c r="E42" s="129"/>
      <c r="F42" s="130"/>
      <c r="G42" s="131"/>
      <c r="H42" s="132"/>
      <c r="I42" s="132"/>
      <c r="J42" s="132"/>
      <c r="K42" s="132"/>
      <c r="L42" s="132"/>
      <c r="M42" s="132"/>
      <c r="N42" s="132"/>
      <c r="O42" s="132"/>
      <c r="P42" s="132"/>
      <c r="Q42" s="132"/>
      <c r="R42" s="132"/>
      <c r="S42" s="132"/>
      <c r="T42" s="132"/>
      <c r="U42" s="132"/>
      <c r="V42" s="133"/>
    </row>
    <row r="43" spans="1:22" x14ac:dyDescent="0.45">
      <c r="A43" s="125"/>
      <c r="B43" s="119"/>
      <c r="C43" s="120"/>
      <c r="D43" s="121"/>
      <c r="E43" s="122"/>
      <c r="F43" s="123"/>
      <c r="G43" s="124"/>
      <c r="H43" s="53"/>
      <c r="I43" s="53"/>
      <c r="J43" s="53"/>
      <c r="K43" s="53"/>
      <c r="L43" s="53"/>
      <c r="M43" s="53"/>
      <c r="N43" s="53"/>
      <c r="O43" s="53"/>
      <c r="P43" s="53"/>
      <c r="Q43" s="53"/>
      <c r="R43" s="53"/>
      <c r="S43" s="53"/>
      <c r="T43" s="53"/>
      <c r="U43" s="53"/>
      <c r="V43" s="115"/>
    </row>
    <row r="44" spans="1:22" x14ac:dyDescent="0.45">
      <c r="A44" s="45" t="s">
        <v>323</v>
      </c>
      <c r="B44" s="119"/>
      <c r="C44" s="120"/>
      <c r="D44" s="121" t="s">
        <v>29</v>
      </c>
      <c r="E44" s="122"/>
      <c r="F44" s="123" t="s">
        <v>29</v>
      </c>
      <c r="G44" s="124"/>
      <c r="H44" s="53" t="s">
        <v>29</v>
      </c>
      <c r="I44" s="53"/>
      <c r="J44" s="53"/>
      <c r="K44" s="53"/>
      <c r="L44" s="53"/>
      <c r="M44" s="53"/>
      <c r="N44" s="53"/>
      <c r="O44" s="53"/>
      <c r="P44" s="53"/>
      <c r="Q44" s="53"/>
      <c r="R44" s="53"/>
      <c r="S44" s="53"/>
      <c r="T44" s="53"/>
      <c r="U44" s="53"/>
      <c r="V44" s="115"/>
    </row>
    <row r="45" spans="1:22" x14ac:dyDescent="0.45">
      <c r="A45" t="s">
        <v>291</v>
      </c>
      <c r="B45" s="119"/>
      <c r="C45" s="120"/>
      <c r="D45" s="121" t="s">
        <v>29</v>
      </c>
      <c r="E45" s="122"/>
      <c r="F45" s="123" t="s">
        <v>29</v>
      </c>
      <c r="G45" s="124"/>
      <c r="H45" s="53"/>
      <c r="I45" s="53"/>
      <c r="J45" s="53"/>
      <c r="K45" s="53" t="s">
        <v>29</v>
      </c>
      <c r="L45" s="53"/>
      <c r="M45" s="53"/>
      <c r="N45" s="53"/>
      <c r="O45" s="53"/>
      <c r="P45" s="53"/>
      <c r="Q45" s="53"/>
      <c r="R45" s="53"/>
      <c r="S45" s="53"/>
      <c r="T45" s="53"/>
      <c r="U45" s="53"/>
      <c r="V45" s="115"/>
    </row>
    <row r="46" spans="1:22" x14ac:dyDescent="0.45">
      <c r="A46" t="s">
        <v>292</v>
      </c>
      <c r="B46" s="119"/>
      <c r="C46" s="120"/>
      <c r="D46" s="121" t="s">
        <v>29</v>
      </c>
      <c r="E46" s="122"/>
      <c r="F46" s="123" t="s">
        <v>29</v>
      </c>
      <c r="G46" s="124"/>
      <c r="H46" s="53"/>
      <c r="I46" s="53"/>
      <c r="J46" s="53"/>
      <c r="K46" s="53"/>
      <c r="L46" s="53"/>
      <c r="M46" s="53"/>
      <c r="N46" s="53"/>
      <c r="O46" s="53" t="s">
        <v>29</v>
      </c>
      <c r="P46" s="53"/>
      <c r="Q46" s="53"/>
      <c r="R46" s="53"/>
      <c r="S46" s="53"/>
      <c r="T46" s="53"/>
      <c r="U46" s="53"/>
      <c r="V46" s="115"/>
    </row>
    <row r="47" spans="1:22" x14ac:dyDescent="0.45">
      <c r="A47" t="s">
        <v>293</v>
      </c>
      <c r="B47" s="119"/>
      <c r="C47" s="120"/>
      <c r="D47" s="121" t="s">
        <v>29</v>
      </c>
      <c r="E47" s="122"/>
      <c r="F47" s="123" t="s">
        <v>29</v>
      </c>
      <c r="G47" s="124"/>
      <c r="H47" s="53"/>
      <c r="I47" s="53"/>
      <c r="J47" s="53"/>
      <c r="K47" s="53"/>
      <c r="L47" s="53"/>
      <c r="M47" s="53"/>
      <c r="N47" s="53"/>
      <c r="O47" s="53"/>
      <c r="P47" s="53"/>
      <c r="Q47" s="53"/>
      <c r="R47" s="53" t="s">
        <v>29</v>
      </c>
      <c r="S47" s="53"/>
      <c r="T47" s="53"/>
      <c r="U47" s="53"/>
      <c r="V47" s="115"/>
    </row>
    <row r="48" spans="1:22" x14ac:dyDescent="0.45">
      <c r="A48" t="s">
        <v>294</v>
      </c>
      <c r="B48" s="119"/>
      <c r="C48" s="120" t="s">
        <v>29</v>
      </c>
      <c r="D48" s="121" t="s">
        <v>29</v>
      </c>
      <c r="E48" s="122"/>
      <c r="F48" s="123"/>
      <c r="G48" s="124"/>
      <c r="H48" s="53"/>
      <c r="I48" s="53"/>
      <c r="J48" s="53"/>
      <c r="K48" s="53"/>
      <c r="L48" s="53"/>
      <c r="M48" s="53"/>
      <c r="N48" s="53"/>
      <c r="O48" s="53"/>
      <c r="P48" s="53"/>
      <c r="Q48" s="53"/>
      <c r="R48" s="53"/>
      <c r="S48" s="53" t="s">
        <v>29</v>
      </c>
      <c r="T48" s="53"/>
      <c r="U48" s="53"/>
      <c r="V48" s="115" t="s">
        <v>345</v>
      </c>
    </row>
    <row r="49" spans="1:22" x14ac:dyDescent="0.45">
      <c r="A49" t="s">
        <v>332</v>
      </c>
      <c r="B49" s="119"/>
      <c r="C49" s="120" t="s">
        <v>29</v>
      </c>
      <c r="D49" s="121" t="s">
        <v>29</v>
      </c>
      <c r="E49" s="122"/>
      <c r="F49" s="123"/>
      <c r="G49" s="124"/>
      <c r="H49" s="53"/>
      <c r="I49" s="53"/>
      <c r="J49" s="53"/>
      <c r="K49" s="53"/>
      <c r="L49" s="53"/>
      <c r="M49" s="53"/>
      <c r="N49" s="53"/>
      <c r="O49" s="53"/>
      <c r="P49" s="53"/>
      <c r="Q49" s="53"/>
      <c r="R49" s="53"/>
      <c r="S49" s="53" t="s">
        <v>29</v>
      </c>
      <c r="T49" s="53"/>
      <c r="U49" s="53"/>
      <c r="V49" s="115"/>
    </row>
    <row r="50" spans="1:22" x14ac:dyDescent="0.45">
      <c r="A50" t="s">
        <v>343</v>
      </c>
      <c r="B50" s="119"/>
      <c r="C50" s="120" t="s">
        <v>29</v>
      </c>
      <c r="D50" s="121" t="s">
        <v>29</v>
      </c>
      <c r="E50" s="122"/>
      <c r="F50" s="123"/>
      <c r="G50" s="124"/>
      <c r="H50" s="53"/>
      <c r="I50" s="53"/>
      <c r="J50" s="53"/>
      <c r="K50" s="53"/>
      <c r="L50" s="53" t="s">
        <v>29</v>
      </c>
      <c r="M50" s="53"/>
      <c r="N50" s="53"/>
      <c r="O50" s="53"/>
      <c r="P50" s="53"/>
      <c r="Q50" s="53"/>
      <c r="R50" s="53"/>
      <c r="S50" s="53"/>
      <c r="T50" s="53"/>
      <c r="U50" s="53"/>
      <c r="V50" s="115"/>
    </row>
    <row r="51" spans="1:22" x14ac:dyDescent="0.45">
      <c r="A51" t="s">
        <v>333</v>
      </c>
      <c r="B51" s="119"/>
      <c r="C51" s="120" t="s">
        <v>29</v>
      </c>
      <c r="D51" s="121" t="s">
        <v>29</v>
      </c>
      <c r="E51" s="122"/>
      <c r="F51" s="123"/>
      <c r="G51" s="124"/>
      <c r="H51" s="53"/>
      <c r="I51" s="53"/>
      <c r="J51" s="53" t="s">
        <v>29</v>
      </c>
      <c r="K51" s="53"/>
      <c r="L51" s="53"/>
      <c r="M51" s="53"/>
      <c r="N51" s="53"/>
      <c r="O51" s="53"/>
      <c r="P51" s="53"/>
      <c r="Q51" s="53"/>
      <c r="R51" s="53"/>
      <c r="S51" s="53"/>
      <c r="T51" s="53"/>
      <c r="U51" s="53"/>
      <c r="V51" s="115"/>
    </row>
    <row r="52" spans="1:22" x14ac:dyDescent="0.45">
      <c r="A52" t="s">
        <v>331</v>
      </c>
      <c r="B52" s="119"/>
      <c r="C52" s="120" t="s">
        <v>29</v>
      </c>
      <c r="D52" s="121" t="s">
        <v>29</v>
      </c>
      <c r="E52" s="122"/>
      <c r="F52" s="123"/>
      <c r="G52" s="124"/>
      <c r="H52" s="53"/>
      <c r="I52" s="53"/>
      <c r="J52" s="53"/>
      <c r="K52" s="53"/>
      <c r="L52" s="53"/>
      <c r="M52" s="53"/>
      <c r="N52" s="53"/>
      <c r="O52" s="53"/>
      <c r="P52" s="53"/>
      <c r="Q52" s="53"/>
      <c r="R52" s="53"/>
      <c r="S52" s="53" t="s">
        <v>29</v>
      </c>
      <c r="T52" s="53"/>
      <c r="U52" s="53"/>
      <c r="V52" s="115"/>
    </row>
    <row r="53" spans="1:22" x14ac:dyDescent="0.45">
      <c r="A53" t="s">
        <v>344</v>
      </c>
      <c r="B53" s="119"/>
      <c r="C53" s="120" t="s">
        <v>29</v>
      </c>
      <c r="D53" s="121" t="s">
        <v>29</v>
      </c>
      <c r="E53" s="122"/>
      <c r="F53" s="123"/>
      <c r="G53" s="124"/>
      <c r="H53" s="53"/>
      <c r="I53" s="53"/>
      <c r="J53" s="53"/>
      <c r="K53" s="53"/>
      <c r="L53" s="53"/>
      <c r="M53" s="53"/>
      <c r="N53" s="53"/>
      <c r="O53" s="53"/>
      <c r="P53" s="53"/>
      <c r="Q53" s="53"/>
      <c r="R53" s="53"/>
      <c r="S53" s="53" t="s">
        <v>29</v>
      </c>
      <c r="T53" s="53"/>
      <c r="U53" s="53"/>
      <c r="V53" s="115"/>
    </row>
    <row r="54" spans="1:22" x14ac:dyDescent="0.45">
      <c r="A54" t="s">
        <v>334</v>
      </c>
      <c r="B54" s="119"/>
      <c r="C54" s="120" t="s">
        <v>29</v>
      </c>
      <c r="D54" s="121" t="s">
        <v>29</v>
      </c>
      <c r="E54" s="122"/>
      <c r="F54" s="123"/>
      <c r="G54" s="124"/>
      <c r="H54" s="53"/>
      <c r="I54" s="53"/>
      <c r="J54" s="53"/>
      <c r="K54" s="53"/>
      <c r="L54" s="53"/>
      <c r="M54" s="53"/>
      <c r="N54" s="53"/>
      <c r="O54" s="53"/>
      <c r="P54" s="53"/>
      <c r="Q54" s="53"/>
      <c r="R54" s="53"/>
      <c r="S54" s="53" t="s">
        <v>29</v>
      </c>
      <c r="T54" s="53"/>
      <c r="U54" s="53"/>
      <c r="V54" s="115"/>
    </row>
    <row r="55" spans="1:22" x14ac:dyDescent="0.45">
      <c r="A55" t="s">
        <v>335</v>
      </c>
      <c r="B55" s="119"/>
      <c r="C55" s="120" t="s">
        <v>29</v>
      </c>
      <c r="D55" s="121" t="s">
        <v>29</v>
      </c>
      <c r="E55" s="122"/>
      <c r="F55" s="123"/>
      <c r="G55" s="124"/>
      <c r="H55" s="53"/>
      <c r="I55" s="53"/>
      <c r="J55" s="53"/>
      <c r="K55" s="53"/>
      <c r="L55" s="53"/>
      <c r="M55" s="53"/>
      <c r="N55" s="53"/>
      <c r="O55" s="53"/>
      <c r="P55" s="53"/>
      <c r="Q55" s="53"/>
      <c r="R55" s="53"/>
      <c r="S55" s="53" t="s">
        <v>29</v>
      </c>
      <c r="T55" s="53"/>
      <c r="U55" s="53"/>
      <c r="V55" s="115"/>
    </row>
    <row r="56" spans="1:22" x14ac:dyDescent="0.45">
      <c r="A56" t="s">
        <v>336</v>
      </c>
      <c r="B56" s="119"/>
      <c r="C56" s="120" t="s">
        <v>29</v>
      </c>
      <c r="D56" s="121" t="s">
        <v>29</v>
      </c>
      <c r="E56" s="122"/>
      <c r="F56" s="123"/>
      <c r="G56" s="124"/>
      <c r="H56" s="53"/>
      <c r="I56" s="53"/>
      <c r="J56" s="53"/>
      <c r="K56" s="53"/>
      <c r="L56" s="53" t="s">
        <v>29</v>
      </c>
      <c r="M56" s="53" t="s">
        <v>29</v>
      </c>
      <c r="N56" s="53"/>
      <c r="O56" s="53"/>
      <c r="P56" s="53"/>
      <c r="Q56" s="53"/>
      <c r="R56" s="53"/>
      <c r="S56" s="53"/>
      <c r="T56" s="53"/>
      <c r="U56" s="53"/>
      <c r="V56" s="115"/>
    </row>
    <row r="57" spans="1:22" x14ac:dyDescent="0.45">
      <c r="A57" t="s">
        <v>337</v>
      </c>
      <c r="B57" s="119"/>
      <c r="C57" s="120" t="s">
        <v>29</v>
      </c>
      <c r="D57" s="121" t="s">
        <v>29</v>
      </c>
      <c r="E57" s="122"/>
      <c r="F57" s="123"/>
      <c r="G57" s="124"/>
      <c r="H57" s="53"/>
      <c r="I57" s="53"/>
      <c r="J57" s="53"/>
      <c r="K57" s="53"/>
      <c r="L57" s="53"/>
      <c r="M57" s="53"/>
      <c r="N57" s="53"/>
      <c r="O57" s="53"/>
      <c r="P57" s="53"/>
      <c r="Q57" s="53"/>
      <c r="R57" s="53"/>
      <c r="S57" s="53" t="s">
        <v>29</v>
      </c>
      <c r="T57" s="53"/>
      <c r="U57" s="53"/>
      <c r="V57" s="115"/>
    </row>
    <row r="58" spans="1:22" x14ac:dyDescent="0.45">
      <c r="A58" t="s">
        <v>338</v>
      </c>
      <c r="B58" s="119"/>
      <c r="C58" s="120" t="s">
        <v>29</v>
      </c>
      <c r="D58" s="121" t="s">
        <v>29</v>
      </c>
      <c r="E58" s="122"/>
      <c r="F58" s="123"/>
      <c r="G58" s="124"/>
      <c r="H58" s="53"/>
      <c r="I58" s="53"/>
      <c r="J58" s="53"/>
      <c r="K58" s="53"/>
      <c r="L58" s="53"/>
      <c r="M58" s="53"/>
      <c r="N58" s="53" t="s">
        <v>29</v>
      </c>
      <c r="O58" s="53"/>
      <c r="P58" s="53"/>
      <c r="Q58" s="53"/>
      <c r="R58" s="53"/>
      <c r="S58" s="53"/>
      <c r="T58" s="53"/>
      <c r="U58" s="53"/>
      <c r="V58" s="115"/>
    </row>
    <row r="59" spans="1:22" x14ac:dyDescent="0.45">
      <c r="A59" t="s">
        <v>339</v>
      </c>
      <c r="B59" s="119"/>
      <c r="C59" s="120" t="s">
        <v>29</v>
      </c>
      <c r="D59" s="121" t="s">
        <v>29</v>
      </c>
      <c r="E59" s="122"/>
      <c r="F59" s="123"/>
      <c r="G59" s="124"/>
      <c r="H59" s="53"/>
      <c r="I59" s="53"/>
      <c r="J59" s="53"/>
      <c r="K59" s="53"/>
      <c r="L59" s="53"/>
      <c r="M59" s="53"/>
      <c r="N59" s="53"/>
      <c r="O59" s="53"/>
      <c r="P59" s="53"/>
      <c r="Q59" s="53"/>
      <c r="R59" s="53"/>
      <c r="S59" s="53" t="s">
        <v>29</v>
      </c>
      <c r="T59" s="53"/>
      <c r="U59" s="53"/>
      <c r="V59" s="115"/>
    </row>
    <row r="60" spans="1:22" x14ac:dyDescent="0.45">
      <c r="A60" t="s">
        <v>342</v>
      </c>
      <c r="B60" s="119"/>
      <c r="C60" s="120" t="s">
        <v>29</v>
      </c>
      <c r="D60" s="121" t="s">
        <v>29</v>
      </c>
      <c r="E60" s="122"/>
      <c r="F60" s="123"/>
      <c r="G60" s="124"/>
      <c r="H60" s="53"/>
      <c r="I60" s="53"/>
      <c r="J60" s="53"/>
      <c r="K60" s="53"/>
      <c r="L60" s="53"/>
      <c r="M60" s="53"/>
      <c r="N60" s="53"/>
      <c r="O60" s="53"/>
      <c r="P60" s="53"/>
      <c r="Q60" s="53"/>
      <c r="R60" s="53"/>
      <c r="S60" s="53" t="s">
        <v>29</v>
      </c>
      <c r="T60" s="53"/>
      <c r="U60" s="53"/>
      <c r="V60" s="115"/>
    </row>
    <row r="61" spans="1:22" x14ac:dyDescent="0.45">
      <c r="A61" t="s">
        <v>341</v>
      </c>
      <c r="B61" s="119"/>
      <c r="C61" s="120"/>
      <c r="D61" s="121" t="s">
        <v>29</v>
      </c>
      <c r="E61" s="122" t="s">
        <v>29</v>
      </c>
      <c r="F61" s="123"/>
      <c r="G61" s="124" t="s">
        <v>29</v>
      </c>
      <c r="H61" s="53"/>
      <c r="I61" s="53"/>
      <c r="J61" s="53"/>
      <c r="K61" s="53"/>
      <c r="L61" s="53"/>
      <c r="M61" s="53" t="s">
        <v>29</v>
      </c>
      <c r="N61" s="53"/>
      <c r="O61" s="53"/>
      <c r="P61" s="53"/>
      <c r="Q61" s="53"/>
      <c r="R61" s="53"/>
      <c r="S61" s="53"/>
      <c r="T61" s="53"/>
      <c r="U61" s="53"/>
      <c r="V61" s="115" t="s">
        <v>349</v>
      </c>
    </row>
    <row r="62" spans="1:22" x14ac:dyDescent="0.45">
      <c r="A62" t="s">
        <v>346</v>
      </c>
      <c r="B62" s="119"/>
      <c r="C62" s="120"/>
      <c r="D62" s="121" t="s">
        <v>29</v>
      </c>
      <c r="E62" s="122" t="s">
        <v>29</v>
      </c>
      <c r="F62" s="123"/>
      <c r="G62" s="124"/>
      <c r="H62" s="53"/>
      <c r="I62" s="53"/>
      <c r="J62" s="53" t="s">
        <v>29</v>
      </c>
      <c r="K62" s="53"/>
      <c r="L62" s="53"/>
      <c r="M62" s="53"/>
      <c r="N62" s="53"/>
      <c r="O62" s="53"/>
      <c r="P62" s="53"/>
      <c r="Q62" s="53"/>
      <c r="R62" s="53"/>
      <c r="S62" s="53"/>
      <c r="T62" s="53"/>
      <c r="U62" s="53"/>
      <c r="V62" s="115" t="s">
        <v>392</v>
      </c>
    </row>
    <row r="63" spans="1:22" x14ac:dyDescent="0.45">
      <c r="A63" t="s">
        <v>347</v>
      </c>
      <c r="B63" s="119"/>
      <c r="C63" s="120"/>
      <c r="D63" s="121" t="s">
        <v>29</v>
      </c>
      <c r="E63" s="122" t="s">
        <v>29</v>
      </c>
      <c r="F63" s="123"/>
      <c r="G63" s="124" t="s">
        <v>29</v>
      </c>
      <c r="H63" s="53"/>
      <c r="I63" s="53"/>
      <c r="J63" s="53"/>
      <c r="K63" s="53"/>
      <c r="L63" s="53" t="s">
        <v>29</v>
      </c>
      <c r="M63" s="53"/>
      <c r="N63" s="53"/>
      <c r="O63" s="53"/>
      <c r="P63" s="53"/>
      <c r="Q63" s="53"/>
      <c r="R63" s="53"/>
      <c r="S63" s="53"/>
      <c r="T63" s="53"/>
      <c r="U63" s="53"/>
      <c r="V63" s="115" t="s">
        <v>349</v>
      </c>
    </row>
    <row r="64" spans="1:22" x14ac:dyDescent="0.45">
      <c r="A64" t="s">
        <v>340</v>
      </c>
      <c r="B64" s="119"/>
      <c r="C64" s="120"/>
      <c r="D64" s="121" t="s">
        <v>29</v>
      </c>
      <c r="E64" s="122" t="s">
        <v>29</v>
      </c>
      <c r="F64" s="123"/>
      <c r="G64" s="124"/>
      <c r="H64" s="53"/>
      <c r="I64" s="53"/>
      <c r="J64" s="53" t="s">
        <v>29</v>
      </c>
      <c r="K64" s="53"/>
      <c r="L64" s="53"/>
      <c r="M64" s="53"/>
      <c r="N64" s="53"/>
      <c r="O64" s="53"/>
      <c r="P64" s="53"/>
      <c r="Q64" s="53"/>
      <c r="R64" s="53"/>
      <c r="S64" s="53"/>
      <c r="T64" s="53"/>
      <c r="U64" s="53"/>
      <c r="V64" s="115" t="s">
        <v>349</v>
      </c>
    </row>
    <row r="65" spans="1:22" ht="5.0999999999999996" customHeight="1" x14ac:dyDescent="0.45">
      <c r="A65" t="s">
        <v>348</v>
      </c>
      <c r="B65" s="119"/>
      <c r="C65" s="120"/>
      <c r="D65" s="121"/>
      <c r="E65" s="122"/>
      <c r="F65" s="123"/>
      <c r="G65" s="124"/>
      <c r="H65" s="53"/>
      <c r="I65" s="53"/>
      <c r="J65" s="53"/>
      <c r="K65" s="53"/>
      <c r="L65" s="53"/>
      <c r="M65" s="53"/>
      <c r="N65" s="53"/>
      <c r="O65" s="53"/>
      <c r="P65" s="53"/>
      <c r="Q65" s="53"/>
      <c r="R65" s="53"/>
      <c r="S65" s="53"/>
      <c r="T65" s="53"/>
      <c r="U65" s="53"/>
      <c r="V65" s="115"/>
    </row>
    <row r="66" spans="1:22" x14ac:dyDescent="0.45">
      <c r="B66" s="119"/>
      <c r="C66" s="120" t="s">
        <v>29</v>
      </c>
      <c r="D66" s="121" t="s">
        <v>29</v>
      </c>
      <c r="E66" s="122"/>
      <c r="F66" s="123"/>
      <c r="G66" s="124"/>
      <c r="H66" s="53"/>
      <c r="I66" s="53"/>
      <c r="J66" s="53"/>
      <c r="K66" s="53"/>
      <c r="L66" s="53"/>
      <c r="M66" s="53"/>
      <c r="N66" s="53"/>
      <c r="O66" s="53"/>
      <c r="P66" s="53"/>
      <c r="Q66" s="53"/>
      <c r="R66" s="53"/>
      <c r="S66" s="53"/>
      <c r="T66" s="53"/>
      <c r="U66" s="53"/>
      <c r="V66" s="115" t="s">
        <v>355</v>
      </c>
    </row>
    <row r="67" spans="1:22" s="125" customFormat="1" ht="4.5" customHeight="1" x14ac:dyDescent="0.45">
      <c r="A67" s="45" t="s">
        <v>330</v>
      </c>
      <c r="B67" s="126"/>
      <c r="C67" s="127"/>
      <c r="D67" s="128"/>
      <c r="E67" s="129"/>
      <c r="F67" s="130"/>
      <c r="G67" s="131"/>
      <c r="H67" s="132"/>
      <c r="I67" s="132"/>
      <c r="J67" s="132"/>
      <c r="K67" s="132"/>
      <c r="L67" s="132"/>
      <c r="M67" s="132"/>
      <c r="N67" s="132"/>
      <c r="O67" s="132"/>
      <c r="P67" s="132"/>
      <c r="Q67" s="132"/>
      <c r="R67" s="132"/>
      <c r="S67" s="132"/>
      <c r="T67" s="132"/>
      <c r="U67" s="132"/>
      <c r="V67" s="133"/>
    </row>
    <row r="68" spans="1:22" x14ac:dyDescent="0.45">
      <c r="A68" s="136"/>
      <c r="B68" s="119"/>
      <c r="C68" s="120"/>
      <c r="D68" s="121"/>
      <c r="E68" s="122"/>
      <c r="F68" s="123"/>
      <c r="G68" s="124"/>
      <c r="H68" s="53"/>
      <c r="I68" s="53"/>
      <c r="J68" s="53"/>
      <c r="K68" s="53"/>
      <c r="L68" s="53"/>
      <c r="M68" s="53"/>
      <c r="N68" s="53"/>
      <c r="O68" s="53"/>
      <c r="P68" s="53"/>
      <c r="Q68" s="53"/>
      <c r="R68" s="53"/>
      <c r="S68" s="53"/>
      <c r="T68" s="53"/>
      <c r="U68" s="53"/>
      <c r="V68" s="115"/>
    </row>
    <row r="69" spans="1:22" x14ac:dyDescent="0.45">
      <c r="A69" s="45" t="s">
        <v>324</v>
      </c>
      <c r="B69" s="119" t="s">
        <v>29</v>
      </c>
      <c r="C69" s="120"/>
      <c r="D69" s="121" t="s">
        <v>29</v>
      </c>
      <c r="E69" s="122" t="s">
        <v>29</v>
      </c>
      <c r="F69" s="123"/>
      <c r="G69" s="124"/>
      <c r="H69" s="53"/>
      <c r="I69" s="53"/>
      <c r="J69" s="53"/>
      <c r="K69" s="53"/>
      <c r="L69" s="53"/>
      <c r="M69" s="53"/>
      <c r="N69" s="53"/>
      <c r="O69" s="53"/>
      <c r="P69" s="53"/>
      <c r="Q69" s="53"/>
      <c r="R69" s="53"/>
      <c r="S69" s="53"/>
      <c r="T69" s="53"/>
      <c r="U69" s="53" t="s">
        <v>29</v>
      </c>
      <c r="V69" s="115"/>
    </row>
    <row r="70" spans="1:22" x14ac:dyDescent="0.45">
      <c r="A70" t="s">
        <v>300</v>
      </c>
      <c r="B70" s="119"/>
      <c r="C70" s="120"/>
      <c r="D70" s="121"/>
      <c r="E70" s="122" t="s">
        <v>29</v>
      </c>
      <c r="F70" s="123"/>
      <c r="G70" s="124" t="s">
        <v>29</v>
      </c>
      <c r="H70" s="53"/>
      <c r="I70" s="53"/>
      <c r="J70" s="53"/>
      <c r="K70" s="53"/>
      <c r="L70" s="53"/>
      <c r="M70" s="53"/>
      <c r="N70" s="53"/>
      <c r="O70" s="53"/>
      <c r="P70" s="53"/>
      <c r="Q70" s="53"/>
      <c r="R70" s="53"/>
      <c r="S70" s="53"/>
      <c r="T70" s="53"/>
      <c r="U70" s="53" t="s">
        <v>29</v>
      </c>
      <c r="V70" s="115"/>
    </row>
    <row r="71" spans="1:22" x14ac:dyDescent="0.45">
      <c r="A71" t="s">
        <v>299</v>
      </c>
      <c r="B71" s="119"/>
      <c r="C71" s="120"/>
      <c r="D71" s="121" t="s">
        <v>29</v>
      </c>
      <c r="E71" s="122" t="s">
        <v>29</v>
      </c>
      <c r="F71" s="123"/>
      <c r="G71" s="124"/>
      <c r="H71" s="53"/>
      <c r="I71" s="53"/>
      <c r="J71" s="53"/>
      <c r="K71" s="53"/>
      <c r="L71" s="53"/>
      <c r="M71" s="53"/>
      <c r="N71" s="53"/>
      <c r="O71" s="53"/>
      <c r="P71" s="53"/>
      <c r="Q71" s="53"/>
      <c r="R71" s="53"/>
      <c r="S71" s="53"/>
      <c r="T71" s="53"/>
      <c r="U71" s="53" t="s">
        <v>29</v>
      </c>
      <c r="V71" s="115" t="s">
        <v>328</v>
      </c>
    </row>
    <row r="72" spans="1:22" x14ac:dyDescent="0.45">
      <c r="A72" t="s">
        <v>301</v>
      </c>
      <c r="B72" s="119"/>
      <c r="C72" s="120"/>
      <c r="D72" s="121" t="s">
        <v>29</v>
      </c>
      <c r="E72" s="122" t="s">
        <v>29</v>
      </c>
      <c r="F72" s="123"/>
      <c r="G72" s="124" t="s">
        <v>29</v>
      </c>
      <c r="H72" s="53"/>
      <c r="I72" s="53"/>
      <c r="J72" s="53"/>
      <c r="K72" s="53"/>
      <c r="L72" s="53"/>
      <c r="M72" s="53"/>
      <c r="N72" s="53"/>
      <c r="O72" s="53"/>
      <c r="P72" s="53"/>
      <c r="Q72" s="53"/>
      <c r="R72" s="53"/>
      <c r="S72" s="53"/>
      <c r="T72" s="53"/>
      <c r="U72" s="53" t="s">
        <v>29</v>
      </c>
      <c r="V72" s="115"/>
    </row>
    <row r="73" spans="1:22" x14ac:dyDescent="0.45">
      <c r="A73" t="s">
        <v>302</v>
      </c>
      <c r="B73" s="119"/>
      <c r="C73" s="120"/>
      <c r="D73" s="121" t="s">
        <v>29</v>
      </c>
      <c r="E73" s="122" t="s">
        <v>29</v>
      </c>
      <c r="F73" s="123"/>
      <c r="G73" s="124"/>
      <c r="H73" s="53"/>
      <c r="I73" s="53"/>
      <c r="J73" s="53"/>
      <c r="K73" s="53"/>
      <c r="L73" s="53"/>
      <c r="M73" s="53"/>
      <c r="N73" s="53" t="s">
        <v>29</v>
      </c>
      <c r="O73" s="53"/>
      <c r="P73" s="53"/>
      <c r="Q73" s="53" t="s">
        <v>29</v>
      </c>
      <c r="R73" s="53"/>
      <c r="S73" s="53"/>
      <c r="T73" s="53"/>
      <c r="U73" s="53"/>
    </row>
    <row r="74" spans="1:22" x14ac:dyDescent="0.45">
      <c r="A74" t="s">
        <v>310</v>
      </c>
      <c r="B74" s="119"/>
      <c r="C74" s="120"/>
      <c r="D74" s="121" t="s">
        <v>29</v>
      </c>
      <c r="E74" s="122" t="s">
        <v>29</v>
      </c>
      <c r="F74" s="123"/>
      <c r="G74" s="124" t="s">
        <v>29</v>
      </c>
      <c r="H74" s="86"/>
      <c r="I74" s="86" t="s">
        <v>29</v>
      </c>
      <c r="J74" s="86" t="s">
        <v>29</v>
      </c>
      <c r="K74" s="86"/>
      <c r="L74" s="86" t="s">
        <v>29</v>
      </c>
      <c r="M74" s="86" t="s">
        <v>29</v>
      </c>
      <c r="N74" s="86"/>
      <c r="O74" s="86"/>
      <c r="P74" s="86"/>
      <c r="Q74" s="86"/>
      <c r="R74" s="86"/>
      <c r="S74" s="86"/>
      <c r="T74" s="86"/>
      <c r="U74" s="86"/>
    </row>
    <row r="75" spans="1:22" s="125" customFormat="1" x14ac:dyDescent="0.45">
      <c r="A75" t="s">
        <v>306</v>
      </c>
      <c r="B75" s="126"/>
      <c r="C75" s="127"/>
      <c r="D75" s="128"/>
      <c r="E75" s="129"/>
      <c r="F75" s="130"/>
      <c r="G75" s="131"/>
      <c r="V75" s="134"/>
    </row>
    <row r="76" spans="1:22" hidden="1" x14ac:dyDescent="0.45">
      <c r="A76" s="125"/>
      <c r="B76" s="119"/>
      <c r="C76" s="120"/>
      <c r="D76" s="121"/>
      <c r="E76" s="122"/>
      <c r="F76" s="123"/>
      <c r="G76" s="124"/>
    </row>
    <row r="77" spans="1:22" hidden="1" x14ac:dyDescent="0.45">
      <c r="A77" s="135" t="s">
        <v>325</v>
      </c>
      <c r="B77" s="119"/>
      <c r="C77" s="120"/>
      <c r="D77" s="121" t="s">
        <v>29</v>
      </c>
      <c r="E77" s="122"/>
      <c r="F77" s="123"/>
      <c r="G77" s="124"/>
      <c r="V77" s="87" t="s">
        <v>315</v>
      </c>
    </row>
    <row r="78" spans="1:22" hidden="1" x14ac:dyDescent="0.45">
      <c r="A78" s="135" t="s">
        <v>308</v>
      </c>
      <c r="B78" s="119"/>
      <c r="C78" s="120"/>
      <c r="D78" s="121" t="s">
        <v>172</v>
      </c>
      <c r="E78" s="122" t="s">
        <v>172</v>
      </c>
      <c r="F78" s="123"/>
      <c r="G78" s="124"/>
      <c r="H78" s="53"/>
      <c r="I78" s="53"/>
      <c r="J78" s="53"/>
      <c r="K78" s="53"/>
      <c r="L78" s="53"/>
      <c r="M78" s="53"/>
      <c r="N78" s="53"/>
      <c r="O78" s="53"/>
      <c r="P78" s="53"/>
      <c r="Q78" s="53"/>
      <c r="R78" s="53"/>
      <c r="S78" s="53"/>
      <c r="T78" s="53"/>
      <c r="U78" s="53"/>
      <c r="V78" s="115" t="s">
        <v>307</v>
      </c>
    </row>
    <row r="79" spans="1:22" hidden="1" x14ac:dyDescent="0.45">
      <c r="A79" s="135" t="s">
        <v>304</v>
      </c>
      <c r="B79" s="119"/>
      <c r="C79" s="120"/>
      <c r="D79" s="121"/>
      <c r="E79" s="122"/>
      <c r="F79" s="123"/>
      <c r="G79" s="124"/>
      <c r="V79" s="87" t="s">
        <v>317</v>
      </c>
    </row>
    <row r="80" spans="1:22" x14ac:dyDescent="0.45">
      <c r="A80" s="135" t="s">
        <v>316</v>
      </c>
    </row>
    <row r="82" spans="1:1" x14ac:dyDescent="0.45">
      <c r="A82" t="s">
        <v>426</v>
      </c>
    </row>
    <row r="83" spans="1:1" x14ac:dyDescent="0.45">
      <c r="A83" s="107"/>
    </row>
  </sheetData>
  <sheetProtection algorithmName="SHA-512" hashValue="iJIz4rylSHLt4vZPBp+cllqexV2WQl6n+c2+eVXo+go7+F/y/PORiITgqGAg5PBN5rCNBb1XSqS3+B1y2Yb+GQ==" saltValue="AlcaJIyuZbO/0olwhzSKzA==" spinCount="100000" sheet="1" formatCells="0" formatColumns="0" formatRows="0" insertColumns="0" insertRows="0" insertHyperlinks="0" deleteColumns="0" deleteRows="0" sort="0" autoFilter="0" pivotTables="0"/>
  <mergeCells count="7">
    <mergeCell ref="C1:R1"/>
    <mergeCell ref="A4:V4"/>
    <mergeCell ref="B7:G9"/>
    <mergeCell ref="H7:U8"/>
    <mergeCell ref="H9:S9"/>
    <mergeCell ref="T9:U9"/>
    <mergeCell ref="A5:V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J47"/>
  <sheetViews>
    <sheetView zoomScale="90" zoomScaleNormal="90" workbookViewId="0"/>
  </sheetViews>
  <sheetFormatPr defaultColWidth="8.86328125" defaultRowHeight="14.25" x14ac:dyDescent="0.45"/>
  <cols>
    <col min="1" max="1" width="17.3984375" customWidth="1"/>
    <col min="2" max="2" width="12" customWidth="1"/>
    <col min="3" max="8" width="15.3984375" customWidth="1"/>
    <col min="9" max="9" width="80.265625" customWidth="1"/>
    <col min="10" max="10" width="44.3984375" customWidth="1"/>
  </cols>
  <sheetData>
    <row r="1" spans="1:10" x14ac:dyDescent="0.45">
      <c r="A1" s="45" t="s">
        <v>465</v>
      </c>
    </row>
    <row r="2" spans="1:10" x14ac:dyDescent="0.45">
      <c r="A2" s="192" t="s">
        <v>502</v>
      </c>
      <c r="D2" s="193"/>
      <c r="E2" s="193"/>
      <c r="F2" s="193"/>
      <c r="G2" s="193"/>
      <c r="H2" s="193"/>
      <c r="I2" s="193"/>
    </row>
    <row r="3" spans="1:10" ht="75" customHeight="1" x14ac:dyDescent="0.45">
      <c r="A3" s="239" t="s">
        <v>498</v>
      </c>
      <c r="B3" s="239"/>
      <c r="C3" s="239"/>
      <c r="D3" s="239"/>
      <c r="E3" s="239"/>
      <c r="F3" s="239"/>
      <c r="G3" s="239"/>
      <c r="H3" s="239"/>
      <c r="I3" s="239"/>
    </row>
    <row r="4" spans="1:10" ht="6" customHeight="1" x14ac:dyDescent="0.45">
      <c r="A4" s="191"/>
      <c r="B4" s="191"/>
      <c r="C4" s="191"/>
      <c r="D4" s="191"/>
      <c r="E4" s="191"/>
      <c r="F4" s="191"/>
      <c r="G4" s="191"/>
      <c r="H4" s="191"/>
      <c r="I4" s="191"/>
    </row>
    <row r="5" spans="1:10" x14ac:dyDescent="0.45">
      <c r="A5" s="192" t="s">
        <v>362</v>
      </c>
      <c r="B5" s="192"/>
      <c r="C5" s="192"/>
      <c r="D5" s="192"/>
      <c r="E5" s="192"/>
      <c r="F5" s="192"/>
      <c r="G5" s="192"/>
      <c r="H5" s="192"/>
      <c r="I5" s="192"/>
    </row>
    <row r="6" spans="1:10" ht="3.95" customHeight="1" x14ac:dyDescent="0.45">
      <c r="A6" s="192"/>
      <c r="B6" s="192"/>
      <c r="C6" s="192"/>
      <c r="D6" s="192"/>
      <c r="E6" s="192"/>
      <c r="F6" s="192"/>
      <c r="G6" s="192"/>
      <c r="H6" s="192"/>
      <c r="I6" s="192"/>
    </row>
    <row r="7" spans="1:10" ht="14.65" thickBot="1" x14ac:dyDescent="0.5">
      <c r="A7" s="46"/>
    </row>
    <row r="8" spans="1:10" ht="39.6" customHeight="1" thickBot="1" x14ac:dyDescent="0.5">
      <c r="A8" s="137" t="s">
        <v>360</v>
      </c>
      <c r="B8" s="138" t="s">
        <v>428</v>
      </c>
      <c r="C8" s="39" t="s">
        <v>17</v>
      </c>
      <c r="D8" s="40" t="s">
        <v>18</v>
      </c>
      <c r="E8" s="41" t="s">
        <v>16</v>
      </c>
      <c r="F8" s="42" t="s">
        <v>12</v>
      </c>
      <c r="G8" s="43" t="s">
        <v>14</v>
      </c>
      <c r="H8" s="44" t="s">
        <v>15</v>
      </c>
      <c r="I8" s="11" t="s">
        <v>429</v>
      </c>
      <c r="J8" s="45" t="s">
        <v>416</v>
      </c>
    </row>
    <row r="9" spans="1:10" x14ac:dyDescent="0.45">
      <c r="A9" s="243" t="s">
        <v>35</v>
      </c>
      <c r="B9" s="3" t="s">
        <v>20</v>
      </c>
      <c r="C9" s="15" t="s">
        <v>29</v>
      </c>
      <c r="D9" s="19" t="s">
        <v>29</v>
      </c>
      <c r="E9" s="23" t="s">
        <v>29</v>
      </c>
      <c r="F9" s="27" t="s">
        <v>29</v>
      </c>
      <c r="G9" s="31" t="s">
        <v>29</v>
      </c>
      <c r="H9" s="35"/>
      <c r="I9" s="4" t="s">
        <v>363</v>
      </c>
    </row>
    <row r="10" spans="1:10" x14ac:dyDescent="0.45">
      <c r="A10" s="241"/>
      <c r="B10" s="1" t="s">
        <v>21</v>
      </c>
      <c r="C10" s="16" t="s">
        <v>29</v>
      </c>
      <c r="D10" s="20" t="s">
        <v>29</v>
      </c>
      <c r="E10" s="24"/>
      <c r="F10" s="28" t="s">
        <v>29</v>
      </c>
      <c r="G10" s="32" t="s">
        <v>29</v>
      </c>
      <c r="H10" s="36"/>
      <c r="I10" s="10" t="s">
        <v>2</v>
      </c>
    </row>
    <row r="11" spans="1:10" x14ac:dyDescent="0.45">
      <c r="A11" s="241"/>
      <c r="B11" s="1" t="s">
        <v>22</v>
      </c>
      <c r="C11" s="16" t="s">
        <v>29</v>
      </c>
      <c r="D11" s="20" t="s">
        <v>29</v>
      </c>
      <c r="E11" s="24" t="s">
        <v>29</v>
      </c>
      <c r="F11" s="28" t="s">
        <v>29</v>
      </c>
      <c r="G11" s="32" t="s">
        <v>29</v>
      </c>
      <c r="H11" s="36" t="s">
        <v>29</v>
      </c>
      <c r="I11" s="2" t="s">
        <v>4</v>
      </c>
    </row>
    <row r="12" spans="1:10" ht="14.65" thickBot="1" x14ac:dyDescent="0.5">
      <c r="A12" s="242"/>
      <c r="B12" s="8" t="s">
        <v>23</v>
      </c>
      <c r="C12" s="17"/>
      <c r="D12" s="21"/>
      <c r="E12" s="25"/>
      <c r="F12" s="29" t="s">
        <v>29</v>
      </c>
      <c r="G12" s="33" t="s">
        <v>29</v>
      </c>
      <c r="H12" s="37" t="s">
        <v>29</v>
      </c>
      <c r="I12" s="7" t="s">
        <v>5</v>
      </c>
    </row>
    <row r="13" spans="1:10" x14ac:dyDescent="0.45">
      <c r="A13" s="240" t="s">
        <v>264</v>
      </c>
      <c r="B13" s="5" t="s">
        <v>20</v>
      </c>
      <c r="C13" s="18" t="s">
        <v>29</v>
      </c>
      <c r="D13" s="22" t="s">
        <v>29</v>
      </c>
      <c r="E13" s="26" t="s">
        <v>29</v>
      </c>
      <c r="F13" s="30" t="s">
        <v>29</v>
      </c>
      <c r="G13" s="34"/>
      <c r="H13" s="38"/>
      <c r="I13" s="6" t="s">
        <v>11</v>
      </c>
    </row>
    <row r="14" spans="1:10" x14ac:dyDescent="0.45">
      <c r="A14" s="241"/>
      <c r="B14" s="1" t="s">
        <v>21</v>
      </c>
      <c r="C14" s="16" t="s">
        <v>29</v>
      </c>
      <c r="D14" s="20" t="s">
        <v>29</v>
      </c>
      <c r="E14" s="24"/>
      <c r="F14" s="28"/>
      <c r="G14" s="32"/>
      <c r="H14" s="36"/>
      <c r="I14" s="2" t="s">
        <v>38</v>
      </c>
    </row>
    <row r="15" spans="1:10" x14ac:dyDescent="0.45">
      <c r="A15" s="241"/>
      <c r="B15" s="1" t="s">
        <v>22</v>
      </c>
      <c r="C15" s="16" t="s">
        <v>29</v>
      </c>
      <c r="D15" s="20" t="s">
        <v>29</v>
      </c>
      <c r="E15" s="24"/>
      <c r="F15" s="28"/>
      <c r="G15" s="32"/>
      <c r="H15" s="36"/>
      <c r="I15" s="2" t="s">
        <v>40</v>
      </c>
    </row>
    <row r="16" spans="1:10" ht="14.65" thickBot="1" x14ac:dyDescent="0.5">
      <c r="A16" s="242"/>
      <c r="B16" s="8" t="s">
        <v>23</v>
      </c>
      <c r="C16" s="17" t="s">
        <v>29</v>
      </c>
      <c r="D16" s="21" t="s">
        <v>29</v>
      </c>
      <c r="E16" s="25"/>
      <c r="F16" s="29"/>
      <c r="G16" s="33"/>
      <c r="H16" s="37"/>
      <c r="I16" s="7" t="s">
        <v>32</v>
      </c>
    </row>
    <row r="17" spans="1:10" x14ac:dyDescent="0.45">
      <c r="A17" s="240" t="s">
        <v>31</v>
      </c>
      <c r="B17" s="5" t="s">
        <v>20</v>
      </c>
      <c r="C17" s="18"/>
      <c r="D17" s="22"/>
      <c r="E17" s="26" t="s">
        <v>29</v>
      </c>
      <c r="F17" s="30"/>
      <c r="G17" s="34" t="s">
        <v>29</v>
      </c>
      <c r="H17" s="38"/>
      <c r="I17" s="9" t="s">
        <v>33</v>
      </c>
    </row>
    <row r="18" spans="1:10" x14ac:dyDescent="0.45">
      <c r="A18" s="241"/>
      <c r="B18" s="1" t="s">
        <v>21</v>
      </c>
      <c r="C18" s="16"/>
      <c r="D18" s="20"/>
      <c r="E18" s="24" t="s">
        <v>29</v>
      </c>
      <c r="F18" s="28"/>
      <c r="G18" s="32"/>
      <c r="H18" s="36"/>
      <c r="I18" s="2" t="s">
        <v>3</v>
      </c>
    </row>
    <row r="19" spans="1:10" x14ac:dyDescent="0.45">
      <c r="A19" s="241"/>
      <c r="B19" s="1" t="s">
        <v>22</v>
      </c>
      <c r="C19" s="16"/>
      <c r="D19" s="20"/>
      <c r="E19" s="24" t="s">
        <v>29</v>
      </c>
      <c r="F19" s="28"/>
      <c r="G19" s="32" t="s">
        <v>29</v>
      </c>
      <c r="H19" s="36"/>
      <c r="I19" s="2" t="s">
        <v>7</v>
      </c>
    </row>
    <row r="20" spans="1:10" ht="14.65" thickBot="1" x14ac:dyDescent="0.5">
      <c r="A20" s="242"/>
      <c r="B20" s="8" t="s">
        <v>23</v>
      </c>
      <c r="C20" s="17"/>
      <c r="D20" s="21"/>
      <c r="E20" s="25" t="s">
        <v>29</v>
      </c>
      <c r="F20" s="29"/>
      <c r="G20" s="33"/>
      <c r="H20" s="37"/>
      <c r="I20" s="7" t="s">
        <v>6</v>
      </c>
    </row>
    <row r="21" spans="1:10" x14ac:dyDescent="0.45">
      <c r="A21" s="243" t="s">
        <v>30</v>
      </c>
      <c r="B21" s="3" t="s">
        <v>20</v>
      </c>
      <c r="C21" s="15"/>
      <c r="D21" s="19" t="s">
        <v>29</v>
      </c>
      <c r="E21" s="23" t="s">
        <v>29</v>
      </c>
      <c r="F21" s="27" t="s">
        <v>29</v>
      </c>
      <c r="G21" s="31"/>
      <c r="H21" s="35"/>
      <c r="I21" s="4" t="s">
        <v>417</v>
      </c>
      <c r="J21" t="s">
        <v>418</v>
      </c>
    </row>
    <row r="22" spans="1:10" x14ac:dyDescent="0.45">
      <c r="A22" s="241"/>
      <c r="B22" s="1" t="s">
        <v>21</v>
      </c>
      <c r="C22" s="16"/>
      <c r="D22" s="20"/>
      <c r="E22" s="24"/>
      <c r="F22" s="28"/>
      <c r="G22" s="32"/>
      <c r="H22" s="36"/>
      <c r="I22" s="2"/>
      <c r="J22" t="s">
        <v>504</v>
      </c>
    </row>
    <row r="23" spans="1:10" x14ac:dyDescent="0.45">
      <c r="A23" s="241"/>
      <c r="B23" s="1" t="s">
        <v>22</v>
      </c>
      <c r="C23" s="16"/>
      <c r="D23" s="20" t="s">
        <v>29</v>
      </c>
      <c r="E23" s="24" t="s">
        <v>29</v>
      </c>
      <c r="F23" s="28" t="s">
        <v>29</v>
      </c>
      <c r="G23" s="32"/>
      <c r="H23" s="36"/>
      <c r="I23" s="2" t="s">
        <v>19</v>
      </c>
    </row>
    <row r="24" spans="1:10" ht="14.65" thickBot="1" x14ac:dyDescent="0.5">
      <c r="A24" s="242"/>
      <c r="B24" s="8" t="s">
        <v>23</v>
      </c>
      <c r="C24" s="17"/>
      <c r="D24" s="21"/>
      <c r="E24" s="25"/>
      <c r="F24" s="29"/>
      <c r="G24" s="33"/>
      <c r="H24" s="37"/>
      <c r="I24" s="7"/>
    </row>
    <row r="25" spans="1:10" x14ac:dyDescent="0.45">
      <c r="A25" s="240" t="s">
        <v>0</v>
      </c>
      <c r="B25" s="5" t="s">
        <v>20</v>
      </c>
      <c r="C25" s="18"/>
      <c r="D25" s="22" t="s">
        <v>29</v>
      </c>
      <c r="E25" s="26" t="s">
        <v>29</v>
      </c>
      <c r="F25" s="30"/>
      <c r="G25" s="34" t="s">
        <v>29</v>
      </c>
      <c r="H25" s="38" t="s">
        <v>29</v>
      </c>
      <c r="I25" s="6" t="s">
        <v>265</v>
      </c>
    </row>
    <row r="26" spans="1:10" x14ac:dyDescent="0.45">
      <c r="A26" s="241"/>
      <c r="B26" s="1" t="s">
        <v>21</v>
      </c>
      <c r="C26" s="16"/>
      <c r="D26" s="20" t="s">
        <v>29</v>
      </c>
      <c r="E26" s="24" t="s">
        <v>29</v>
      </c>
      <c r="F26" s="28"/>
      <c r="G26" s="32" t="s">
        <v>29</v>
      </c>
      <c r="H26" s="36"/>
      <c r="I26" s="2" t="s">
        <v>8</v>
      </c>
    </row>
    <row r="27" spans="1:10" x14ac:dyDescent="0.45">
      <c r="A27" s="241"/>
      <c r="B27" s="1" t="s">
        <v>22</v>
      </c>
      <c r="C27" s="16"/>
      <c r="D27" s="20"/>
      <c r="E27" s="24" t="s">
        <v>29</v>
      </c>
      <c r="F27" s="28"/>
      <c r="G27" s="32" t="s">
        <v>29</v>
      </c>
      <c r="H27" s="36"/>
      <c r="I27" s="2" t="s">
        <v>9</v>
      </c>
    </row>
    <row r="28" spans="1:10" ht="14.65" thickBot="1" x14ac:dyDescent="0.5">
      <c r="A28" s="242"/>
      <c r="B28" s="8" t="s">
        <v>23</v>
      </c>
      <c r="C28" s="17"/>
      <c r="D28" s="21"/>
      <c r="E28" s="25" t="s">
        <v>29</v>
      </c>
      <c r="F28" s="29"/>
      <c r="G28" s="33" t="s">
        <v>29</v>
      </c>
      <c r="H28" s="37"/>
      <c r="I28" s="7"/>
    </row>
    <row r="29" spans="1:10" x14ac:dyDescent="0.45">
      <c r="A29" s="240" t="s">
        <v>34</v>
      </c>
      <c r="B29" s="5" t="s">
        <v>20</v>
      </c>
      <c r="C29" s="18"/>
      <c r="D29" s="22" t="s">
        <v>29</v>
      </c>
      <c r="E29" s="26"/>
      <c r="F29" s="30"/>
      <c r="G29" s="34"/>
      <c r="H29" s="38"/>
      <c r="I29" s="6" t="s">
        <v>488</v>
      </c>
    </row>
    <row r="30" spans="1:10" x14ac:dyDescent="0.45">
      <c r="A30" s="241"/>
      <c r="B30" s="1" t="s">
        <v>21</v>
      </c>
      <c r="C30" s="16"/>
      <c r="D30" s="20" t="s">
        <v>29</v>
      </c>
      <c r="E30" s="24" t="s">
        <v>29</v>
      </c>
      <c r="F30" s="28"/>
      <c r="G30" s="32"/>
      <c r="H30" s="36"/>
      <c r="I30" s="2"/>
    </row>
    <row r="31" spans="1:10" x14ac:dyDescent="0.45">
      <c r="A31" s="241"/>
      <c r="B31" s="1" t="s">
        <v>22</v>
      </c>
      <c r="C31" s="16"/>
      <c r="D31" s="20" t="s">
        <v>29</v>
      </c>
      <c r="E31" s="24" t="s">
        <v>29</v>
      </c>
      <c r="F31" s="28"/>
      <c r="G31" s="32"/>
      <c r="H31" s="36"/>
      <c r="I31" s="2"/>
    </row>
    <row r="32" spans="1:10" ht="14.65" thickBot="1" x14ac:dyDescent="0.5">
      <c r="A32" s="242"/>
      <c r="B32" s="8" t="s">
        <v>23</v>
      </c>
      <c r="C32" s="17"/>
      <c r="D32" s="21" t="s">
        <v>29</v>
      </c>
      <c r="E32" s="25"/>
      <c r="F32" s="29"/>
      <c r="G32" s="33"/>
      <c r="H32" s="37"/>
      <c r="I32" s="7"/>
    </row>
    <row r="33" spans="1:10" x14ac:dyDescent="0.45">
      <c r="A33" s="240" t="s">
        <v>393</v>
      </c>
      <c r="B33" s="5" t="s">
        <v>20</v>
      </c>
      <c r="C33" s="18"/>
      <c r="D33" s="22"/>
      <c r="E33" s="26"/>
      <c r="F33" s="30"/>
      <c r="G33" s="34" t="s">
        <v>29</v>
      </c>
      <c r="H33" s="38" t="s">
        <v>29</v>
      </c>
      <c r="I33" s="6" t="s">
        <v>365</v>
      </c>
    </row>
    <row r="34" spans="1:10" x14ac:dyDescent="0.45">
      <c r="A34" s="241"/>
      <c r="B34" s="1" t="s">
        <v>21</v>
      </c>
      <c r="C34" s="16"/>
      <c r="D34" s="20"/>
      <c r="E34" s="24"/>
      <c r="F34" s="28"/>
      <c r="G34" s="32" t="s">
        <v>29</v>
      </c>
      <c r="H34" s="36" t="s">
        <v>29</v>
      </c>
      <c r="I34" s="2" t="s">
        <v>368</v>
      </c>
    </row>
    <row r="35" spans="1:10" x14ac:dyDescent="0.45">
      <c r="A35" s="241"/>
      <c r="B35" s="1" t="s">
        <v>22</v>
      </c>
      <c r="C35" s="16"/>
      <c r="D35" s="20" t="s">
        <v>29</v>
      </c>
      <c r="E35" s="24" t="s">
        <v>29</v>
      </c>
      <c r="F35" s="28"/>
      <c r="G35" s="32" t="s">
        <v>29</v>
      </c>
      <c r="H35" s="36" t="s">
        <v>29</v>
      </c>
      <c r="I35" s="2" t="s">
        <v>368</v>
      </c>
    </row>
    <row r="36" spans="1:10" ht="14.65" thickBot="1" x14ac:dyDescent="0.5">
      <c r="A36" s="242"/>
      <c r="B36" s="8" t="s">
        <v>23</v>
      </c>
      <c r="C36" s="17" t="s">
        <v>29</v>
      </c>
      <c r="D36" s="21"/>
      <c r="E36" s="25"/>
      <c r="F36" s="29"/>
      <c r="G36" s="33" t="s">
        <v>29</v>
      </c>
      <c r="H36" s="37" t="s">
        <v>29</v>
      </c>
      <c r="I36" s="7" t="s">
        <v>369</v>
      </c>
    </row>
    <row r="37" spans="1:10" x14ac:dyDescent="0.45">
      <c r="A37" s="240" t="s">
        <v>394</v>
      </c>
      <c r="B37" s="5" t="s">
        <v>20</v>
      </c>
      <c r="C37" s="18"/>
      <c r="D37" s="22"/>
      <c r="E37" s="26" t="s">
        <v>29</v>
      </c>
      <c r="F37" s="30"/>
      <c r="G37" s="34"/>
      <c r="H37" s="38" t="s">
        <v>29</v>
      </c>
      <c r="I37" s="6" t="s">
        <v>489</v>
      </c>
    </row>
    <row r="38" spans="1:10" x14ac:dyDescent="0.45">
      <c r="A38" s="241"/>
      <c r="B38" s="1" t="s">
        <v>21</v>
      </c>
      <c r="C38" s="16"/>
      <c r="D38" s="20"/>
      <c r="E38" s="24" t="s">
        <v>29</v>
      </c>
      <c r="F38" s="28"/>
      <c r="G38" s="32"/>
      <c r="H38" s="36" t="s">
        <v>29</v>
      </c>
      <c r="I38" s="2" t="s">
        <v>364</v>
      </c>
    </row>
    <row r="39" spans="1:10" x14ac:dyDescent="0.45">
      <c r="A39" s="241"/>
      <c r="B39" s="1" t="s">
        <v>22</v>
      </c>
      <c r="C39" s="16" t="s">
        <v>29</v>
      </c>
      <c r="D39" s="20" t="s">
        <v>29</v>
      </c>
      <c r="E39" s="24" t="s">
        <v>29</v>
      </c>
      <c r="F39" s="28"/>
      <c r="G39" s="32"/>
      <c r="H39" s="36" t="s">
        <v>29</v>
      </c>
      <c r="I39" s="2" t="s">
        <v>364</v>
      </c>
    </row>
    <row r="40" spans="1:10" ht="14.65" thickBot="1" x14ac:dyDescent="0.5">
      <c r="A40" s="242"/>
      <c r="B40" s="8" t="s">
        <v>23</v>
      </c>
      <c r="C40" s="17" t="s">
        <v>29</v>
      </c>
      <c r="D40" s="21" t="s">
        <v>29</v>
      </c>
      <c r="E40" s="25" t="s">
        <v>29</v>
      </c>
      <c r="F40" s="29"/>
      <c r="G40" s="33"/>
      <c r="H40" s="37"/>
      <c r="I40" s="7" t="s">
        <v>364</v>
      </c>
    </row>
    <row r="41" spans="1:10" x14ac:dyDescent="0.45">
      <c r="A41" t="s">
        <v>361</v>
      </c>
      <c r="I41" s="45"/>
      <c r="J41" s="45"/>
    </row>
    <row r="42" spans="1:10" x14ac:dyDescent="0.45">
      <c r="A42" t="s">
        <v>491</v>
      </c>
      <c r="J42" s="216"/>
    </row>
    <row r="43" spans="1:10" ht="14.45" customHeight="1" x14ac:dyDescent="0.45">
      <c r="A43" s="54"/>
      <c r="B43" s="54"/>
      <c r="C43" s="54"/>
      <c r="D43" s="54"/>
      <c r="E43" s="54"/>
      <c r="F43" s="54"/>
      <c r="G43" s="54"/>
    </row>
    <row r="44" spans="1:10" x14ac:dyDescent="0.45">
      <c r="A44" s="54"/>
      <c r="B44" s="54"/>
      <c r="C44" s="54"/>
      <c r="D44" s="54"/>
      <c r="E44" s="54"/>
      <c r="F44" s="54"/>
      <c r="G44" s="54"/>
    </row>
    <row r="47" spans="1:10" ht="34.5" customHeight="1" x14ac:dyDescent="0.45">
      <c r="A47" s="227"/>
      <c r="B47" s="227"/>
      <c r="C47" s="227"/>
      <c r="D47" s="227"/>
      <c r="E47" s="227"/>
      <c r="F47" s="227"/>
      <c r="G47" s="227"/>
      <c r="H47" s="227"/>
      <c r="I47" s="227"/>
    </row>
  </sheetData>
  <sheetProtection algorithmName="SHA-512" hashValue="s1UiUlISMqqLdQcniRKqwXJgbMnQ8leHV1qza5yidr25HbyodQWObxKc3bRLm9PYDSepuXgKfIkJyyKHLjm6Kg==" saltValue="l5DZrrZrwdt0xd7DZxQ/WQ==" spinCount="100000" sheet="1" formatCells="0" formatColumns="0" formatRows="0" insertColumns="0" insertRows="0" insertHyperlinks="0" deleteColumns="0" deleteRows="0" sort="0" autoFilter="0" pivotTables="0"/>
  <mergeCells count="10">
    <mergeCell ref="A47:I47"/>
    <mergeCell ref="A3:I3"/>
    <mergeCell ref="A37:A40"/>
    <mergeCell ref="A21:A24"/>
    <mergeCell ref="A9:A12"/>
    <mergeCell ref="A13:A16"/>
    <mergeCell ref="A17:A20"/>
    <mergeCell ref="A25:A28"/>
    <mergeCell ref="A29:A32"/>
    <mergeCell ref="A33:A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39"/>
  <sheetViews>
    <sheetView zoomScale="90" zoomScaleNormal="90" workbookViewId="0"/>
  </sheetViews>
  <sheetFormatPr defaultColWidth="8.86328125" defaultRowHeight="14.25" x14ac:dyDescent="0.45"/>
  <cols>
    <col min="1" max="1" width="29.3984375" bestFit="1" customWidth="1"/>
    <col min="2" max="2" width="10.86328125" bestFit="1" customWidth="1"/>
    <col min="3" max="3" width="169.265625" customWidth="1"/>
  </cols>
  <sheetData>
    <row r="1" spans="1:3" s="45" customFormat="1" ht="14.65" thickBot="1" x14ac:dyDescent="0.5">
      <c r="A1" s="45" t="s">
        <v>262</v>
      </c>
    </row>
    <row r="2" spans="1:3" x14ac:dyDescent="0.45">
      <c r="A2" s="240" t="s">
        <v>35</v>
      </c>
      <c r="B2" s="5" t="s">
        <v>20</v>
      </c>
      <c r="C2" s="244" t="s">
        <v>36</v>
      </c>
    </row>
    <row r="3" spans="1:3" x14ac:dyDescent="0.45">
      <c r="A3" s="241"/>
      <c r="B3" s="1" t="s">
        <v>21</v>
      </c>
      <c r="C3" s="245"/>
    </row>
    <row r="4" spans="1:3" x14ac:dyDescent="0.45">
      <c r="A4" s="241"/>
      <c r="B4" s="1" t="s">
        <v>22</v>
      </c>
      <c r="C4" s="245"/>
    </row>
    <row r="5" spans="1:3" ht="14.65" thickBot="1" x14ac:dyDescent="0.5">
      <c r="A5" s="242"/>
      <c r="B5" s="8" t="s">
        <v>23</v>
      </c>
      <c r="C5" s="246"/>
    </row>
    <row r="6" spans="1:3" x14ac:dyDescent="0.45">
      <c r="A6" s="240" t="s">
        <v>13</v>
      </c>
      <c r="B6" s="5" t="s">
        <v>20</v>
      </c>
      <c r="C6" s="47" t="s">
        <v>37</v>
      </c>
    </row>
    <row r="7" spans="1:3" x14ac:dyDescent="0.45">
      <c r="A7" s="241"/>
      <c r="B7" s="1" t="s">
        <v>21</v>
      </c>
      <c r="C7" s="48" t="s">
        <v>39</v>
      </c>
    </row>
    <row r="8" spans="1:3" x14ac:dyDescent="0.45">
      <c r="A8" s="241"/>
      <c r="B8" s="1" t="s">
        <v>22</v>
      </c>
      <c r="C8" s="48" t="s">
        <v>41</v>
      </c>
    </row>
    <row r="9" spans="1:3" ht="14.65" thickBot="1" x14ac:dyDescent="0.5">
      <c r="A9" s="242"/>
      <c r="B9" s="8" t="s">
        <v>23</v>
      </c>
      <c r="C9" s="49" t="s">
        <v>42</v>
      </c>
    </row>
    <row r="10" spans="1:3" x14ac:dyDescent="0.45">
      <c r="A10" s="240" t="s">
        <v>31</v>
      </c>
      <c r="B10" s="5" t="s">
        <v>20</v>
      </c>
      <c r="C10" s="154"/>
    </row>
    <row r="11" spans="1:3" x14ac:dyDescent="0.45">
      <c r="A11" s="241"/>
      <c r="B11" s="1" t="s">
        <v>21</v>
      </c>
      <c r="C11" s="48" t="s">
        <v>43</v>
      </c>
    </row>
    <row r="12" spans="1:3" x14ac:dyDescent="0.45">
      <c r="A12" s="241"/>
      <c r="B12" s="1" t="s">
        <v>22</v>
      </c>
      <c r="C12" s="52" t="s">
        <v>55</v>
      </c>
    </row>
    <row r="13" spans="1:3" ht="14.65" thickBot="1" x14ac:dyDescent="0.5">
      <c r="A13" s="242"/>
      <c r="B13" s="8" t="s">
        <v>23</v>
      </c>
      <c r="C13" s="49" t="s">
        <v>44</v>
      </c>
    </row>
    <row r="14" spans="1:3" x14ac:dyDescent="0.45">
      <c r="A14" s="240" t="s">
        <v>30</v>
      </c>
      <c r="B14" s="5" t="s">
        <v>20</v>
      </c>
      <c r="C14" s="47" t="s">
        <v>45</v>
      </c>
    </row>
    <row r="15" spans="1:3" x14ac:dyDescent="0.45">
      <c r="A15" s="241"/>
      <c r="B15" s="1" t="s">
        <v>21</v>
      </c>
      <c r="C15" s="12" t="s">
        <v>263</v>
      </c>
    </row>
    <row r="16" spans="1:3" x14ac:dyDescent="0.45">
      <c r="A16" s="241"/>
      <c r="B16" s="1" t="s">
        <v>22</v>
      </c>
      <c r="C16" s="48" t="s">
        <v>50</v>
      </c>
    </row>
    <row r="17" spans="1:3" ht="14.65" thickBot="1" x14ac:dyDescent="0.5">
      <c r="A17" s="242"/>
      <c r="B17" s="8" t="s">
        <v>23</v>
      </c>
      <c r="C17" s="7" t="s">
        <v>10</v>
      </c>
    </row>
    <row r="18" spans="1:3" x14ac:dyDescent="0.45">
      <c r="A18" s="240" t="s">
        <v>0</v>
      </c>
      <c r="B18" s="5" t="s">
        <v>20</v>
      </c>
      <c r="C18" s="47" t="s">
        <v>51</v>
      </c>
    </row>
    <row r="19" spans="1:3" x14ac:dyDescent="0.45">
      <c r="A19" s="241"/>
      <c r="B19" s="1" t="s">
        <v>21</v>
      </c>
      <c r="C19" s="48" t="s">
        <v>52</v>
      </c>
    </row>
    <row r="20" spans="1:3" x14ac:dyDescent="0.45">
      <c r="A20" s="241"/>
      <c r="B20" s="1" t="s">
        <v>22</v>
      </c>
      <c r="C20" s="48" t="s">
        <v>53</v>
      </c>
    </row>
    <row r="21" spans="1:3" ht="14.65" thickBot="1" x14ac:dyDescent="0.5">
      <c r="A21" s="242"/>
      <c r="B21" s="8" t="s">
        <v>23</v>
      </c>
      <c r="C21" s="153"/>
    </row>
    <row r="22" spans="1:3" ht="28.5" x14ac:dyDescent="0.45">
      <c r="A22" s="240" t="s">
        <v>34</v>
      </c>
      <c r="B22" s="5" t="s">
        <v>20</v>
      </c>
      <c r="C22" s="155" t="s">
        <v>54</v>
      </c>
    </row>
    <row r="23" spans="1:3" x14ac:dyDescent="0.45">
      <c r="A23" s="241"/>
      <c r="B23" s="1" t="s">
        <v>21</v>
      </c>
      <c r="C23" s="152"/>
    </row>
    <row r="24" spans="1:3" x14ac:dyDescent="0.45">
      <c r="A24" s="241"/>
      <c r="B24" s="1" t="s">
        <v>22</v>
      </c>
      <c r="C24" s="152"/>
    </row>
    <row r="25" spans="1:3" ht="14.65" thickBot="1" x14ac:dyDescent="0.5">
      <c r="A25" s="242"/>
      <c r="B25" s="8" t="s">
        <v>23</v>
      </c>
      <c r="C25" s="153"/>
    </row>
    <row r="26" spans="1:3" x14ac:dyDescent="0.45">
      <c r="A26" s="240" t="s">
        <v>1</v>
      </c>
      <c r="B26" s="5" t="s">
        <v>20</v>
      </c>
      <c r="C26" s="47" t="s">
        <v>366</v>
      </c>
    </row>
    <row r="27" spans="1:3" x14ac:dyDescent="0.45">
      <c r="A27" s="241"/>
      <c r="B27" s="1" t="s">
        <v>21</v>
      </c>
      <c r="C27" s="48" t="s">
        <v>371</v>
      </c>
    </row>
    <row r="28" spans="1:3" x14ac:dyDescent="0.45">
      <c r="A28" s="241"/>
      <c r="B28" s="1" t="s">
        <v>22</v>
      </c>
      <c r="C28" s="48" t="s">
        <v>367</v>
      </c>
    </row>
    <row r="29" spans="1:3" ht="14.65" thickBot="1" x14ac:dyDescent="0.5">
      <c r="A29" s="242"/>
      <c r="B29" s="8" t="s">
        <v>23</v>
      </c>
      <c r="C29" s="49" t="s">
        <v>370</v>
      </c>
    </row>
    <row r="30" spans="1:3" x14ac:dyDescent="0.45">
      <c r="A30" s="243" t="s">
        <v>373</v>
      </c>
      <c r="B30" s="3" t="s">
        <v>20</v>
      </c>
      <c r="C30" s="151" t="s">
        <v>374</v>
      </c>
    </row>
    <row r="31" spans="1:3" x14ac:dyDescent="0.45">
      <c r="A31" s="241"/>
      <c r="B31" s="1" t="s">
        <v>21</v>
      </c>
      <c r="C31" s="48" t="s">
        <v>372</v>
      </c>
    </row>
    <row r="32" spans="1:3" x14ac:dyDescent="0.45">
      <c r="A32" s="241"/>
      <c r="B32" s="1" t="s">
        <v>22</v>
      </c>
      <c r="C32" s="48" t="s">
        <v>375</v>
      </c>
    </row>
    <row r="33" spans="1:3" ht="14.65" thickBot="1" x14ac:dyDescent="0.5">
      <c r="A33" s="242"/>
      <c r="B33" s="8" t="s">
        <v>23</v>
      </c>
      <c r="C33" s="49" t="s">
        <v>376</v>
      </c>
    </row>
    <row r="35" spans="1:3" x14ac:dyDescent="0.45">
      <c r="A35" s="13" t="s">
        <v>28</v>
      </c>
    </row>
    <row r="36" spans="1:3" x14ac:dyDescent="0.45">
      <c r="A36" s="14" t="s">
        <v>27</v>
      </c>
      <c r="B36" s="50" t="s">
        <v>46</v>
      </c>
    </row>
    <row r="37" spans="1:3" x14ac:dyDescent="0.45">
      <c r="A37" s="14" t="s">
        <v>26</v>
      </c>
      <c r="B37" s="50" t="s">
        <v>47</v>
      </c>
    </row>
    <row r="38" spans="1:3" x14ac:dyDescent="0.45">
      <c r="A38" s="14" t="s">
        <v>25</v>
      </c>
      <c r="B38" s="51" t="s">
        <v>49</v>
      </c>
    </row>
    <row r="39" spans="1:3" x14ac:dyDescent="0.45">
      <c r="A39" s="14" t="s">
        <v>24</v>
      </c>
      <c r="B39" s="50" t="s">
        <v>48</v>
      </c>
    </row>
  </sheetData>
  <sheetProtection algorithmName="SHA-512" hashValue="LIaU+JjTbuy7pcBSJ2LwiAJoDaedcKwC1yyV9QLprze1ndEkltoItzwBmcOfKt6ikVUNMlBKV7WrtsW8dIkzLQ==" saltValue="95pNl2JwGT7xhe0N8by9SQ==" spinCount="100000" sheet="1" formatCells="0" formatColumns="0" formatRows="0" insertColumns="0" insertRows="0" insertHyperlinks="0" deleteColumns="0" deleteRows="0" sort="0" autoFilter="0" pivotTables="0"/>
  <mergeCells count="9">
    <mergeCell ref="A26:A29"/>
    <mergeCell ref="A30:A33"/>
    <mergeCell ref="C2:C5"/>
    <mergeCell ref="A2:A5"/>
    <mergeCell ref="A6:A9"/>
    <mergeCell ref="A10:A13"/>
    <mergeCell ref="A14:A17"/>
    <mergeCell ref="A18:A21"/>
    <mergeCell ref="A22:A25"/>
  </mergeCells>
  <hyperlinks>
    <hyperlink ref="C2" r:id="rId1" xr:uid="{00000000-0004-0000-0400-000000000000}"/>
    <hyperlink ref="C6" r:id="rId2" xr:uid="{00000000-0004-0000-0400-000001000000}"/>
    <hyperlink ref="C7" r:id="rId3" xr:uid="{00000000-0004-0000-0400-000002000000}"/>
    <hyperlink ref="C8" r:id="rId4" xr:uid="{00000000-0004-0000-0400-000003000000}"/>
    <hyperlink ref="C9" r:id="rId5" xr:uid="{00000000-0004-0000-0400-000004000000}"/>
    <hyperlink ref="C11" r:id="rId6" xr:uid="{00000000-0004-0000-0400-000005000000}"/>
    <hyperlink ref="C13" r:id="rId7" xr:uid="{00000000-0004-0000-0400-000006000000}"/>
    <hyperlink ref="C14" r:id="rId8" xr:uid="{00000000-0004-0000-0400-000007000000}"/>
    <hyperlink ref="B36" r:id="rId9" xr:uid="{00000000-0004-0000-0400-000008000000}"/>
    <hyperlink ref="B37" r:id="rId10" xr:uid="{00000000-0004-0000-0400-000009000000}"/>
    <hyperlink ref="B39" r:id="rId11" xr:uid="{00000000-0004-0000-0400-00000A000000}"/>
    <hyperlink ref="B38" r:id="rId12" xr:uid="{00000000-0004-0000-0400-00000B000000}"/>
    <hyperlink ref="C16" r:id="rId13" xr:uid="{00000000-0004-0000-0400-00000C000000}"/>
    <hyperlink ref="C18" r:id="rId14" xr:uid="{00000000-0004-0000-0400-00000D000000}"/>
    <hyperlink ref="C19" r:id="rId15" xr:uid="{00000000-0004-0000-0400-00000E000000}"/>
    <hyperlink ref="C20" r:id="rId16" xr:uid="{00000000-0004-0000-0400-00000F000000}"/>
    <hyperlink ref="C22" r:id="rId17" location=":~:text=The%20strong%20real%20estate%20market,and%20%2417.5%20million%20in%202020." display="https://www.kingcounty.gov/~/media/depts/executive/performance-strategy-budget/budget/2019-2020/19-20_Budget-Book/Executive_Summary_2019-2020_Biennial_Budget_Book.ashx?la=en#:~:text=The%20strong%20real%20estate%20market,and%20%2417.5%20million%20in%202020." xr:uid="{00000000-0004-0000-0400-000010000000}"/>
    <hyperlink ref="C12" r:id="rId18" xr:uid="{00000000-0004-0000-0400-000011000000}"/>
    <hyperlink ref="C26" r:id="rId19" xr:uid="{00000000-0004-0000-0400-000012000000}"/>
    <hyperlink ref="C29" r:id="rId20" xr:uid="{00000000-0004-0000-0400-000013000000}"/>
    <hyperlink ref="C28" r:id="rId21" xr:uid="{00000000-0004-0000-0400-000014000000}"/>
    <hyperlink ref="C27" r:id="rId22" xr:uid="{00000000-0004-0000-0400-000015000000}"/>
    <hyperlink ref="C31" r:id="rId23" xr:uid="{00000000-0004-0000-0400-000016000000}"/>
    <hyperlink ref="C30" r:id="rId24" xr:uid="{00000000-0004-0000-0400-000017000000}"/>
    <hyperlink ref="C32" r:id="rId25" xr:uid="{00000000-0004-0000-0400-000018000000}"/>
    <hyperlink ref="C33" r:id="rId26" xr:uid="{00000000-0004-0000-0400-000019000000}"/>
  </hyperlinks>
  <pageMargins left="0.7" right="0.7" top="0.75" bottom="0.75" header="0.3" footer="0.3"/>
  <pageSetup orientation="portrait"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M205"/>
  <sheetViews>
    <sheetView zoomScale="90" zoomScaleNormal="90" workbookViewId="0">
      <pane ySplit="6" topLeftCell="A7" activePane="bottomLeft" state="frozen"/>
      <selection pane="bottomLeft"/>
    </sheetView>
  </sheetViews>
  <sheetFormatPr defaultColWidth="8.86328125" defaultRowHeight="14.25" x14ac:dyDescent="0.45"/>
  <cols>
    <col min="1" max="1" width="57.3984375" style="54" customWidth="1"/>
    <col min="2" max="2" width="14.1328125" style="53" customWidth="1"/>
    <col min="3" max="10" width="14.1328125" customWidth="1"/>
  </cols>
  <sheetData>
    <row r="1" spans="1:13" x14ac:dyDescent="0.45">
      <c r="A1" s="45" t="s">
        <v>56</v>
      </c>
      <c r="E1" s="215"/>
      <c r="F1" s="215"/>
      <c r="G1" s="215"/>
      <c r="H1" s="215"/>
      <c r="I1" s="215"/>
      <c r="J1" s="215"/>
      <c r="K1" s="215"/>
      <c r="L1" s="215"/>
      <c r="M1" s="215"/>
    </row>
    <row r="2" spans="1:13" x14ac:dyDescent="0.45">
      <c r="A2" s="54" t="s">
        <v>509</v>
      </c>
    </row>
    <row r="3" spans="1:13" s="54" customFormat="1" x14ac:dyDescent="0.45">
      <c r="A3" s="227" t="s">
        <v>443</v>
      </c>
      <c r="B3" s="227"/>
      <c r="C3" s="227"/>
      <c r="D3" s="227"/>
      <c r="E3" s="227"/>
      <c r="F3" s="227"/>
      <c r="G3" s="227"/>
      <c r="H3" s="227"/>
      <c r="I3" s="227"/>
      <c r="J3" s="227"/>
    </row>
    <row r="4" spans="1:13" ht="14.65" thickBot="1" x14ac:dyDescent="0.5"/>
    <row r="5" spans="1:13" ht="14.65" thickBot="1" x14ac:dyDescent="0.5">
      <c r="E5" s="247" t="s">
        <v>57</v>
      </c>
      <c r="F5" s="248"/>
      <c r="G5" s="248"/>
      <c r="H5" s="248"/>
      <c r="I5" s="248"/>
      <c r="J5" s="249"/>
    </row>
    <row r="6" spans="1:13" ht="43.15" thickBot="1" x14ac:dyDescent="0.5">
      <c r="A6" s="159" t="s">
        <v>398</v>
      </c>
      <c r="B6" s="160" t="s">
        <v>58</v>
      </c>
      <c r="C6" s="160" t="s">
        <v>403</v>
      </c>
      <c r="D6" s="160" t="s">
        <v>402</v>
      </c>
      <c r="E6" s="161" t="s">
        <v>17</v>
      </c>
      <c r="F6" s="162" t="s">
        <v>18</v>
      </c>
      <c r="G6" s="163" t="s">
        <v>16</v>
      </c>
      <c r="H6" s="164" t="s">
        <v>12</v>
      </c>
      <c r="I6" s="165" t="s">
        <v>14</v>
      </c>
      <c r="J6" s="166" t="s">
        <v>15</v>
      </c>
    </row>
    <row r="7" spans="1:13" x14ac:dyDescent="0.45">
      <c r="A7" s="170" t="s">
        <v>420</v>
      </c>
      <c r="B7" s="55"/>
      <c r="C7" s="55"/>
      <c r="D7" s="55"/>
      <c r="E7" s="60"/>
      <c r="F7" s="61"/>
      <c r="G7" s="62"/>
      <c r="H7" s="63"/>
      <c r="I7" s="64"/>
      <c r="J7" s="65"/>
    </row>
    <row r="8" spans="1:13" ht="42.75" x14ac:dyDescent="0.45">
      <c r="A8" s="56" t="s">
        <v>59</v>
      </c>
      <c r="B8" s="57" t="s">
        <v>60</v>
      </c>
      <c r="C8" s="141">
        <v>7300000</v>
      </c>
      <c r="D8" s="59"/>
      <c r="E8" s="60"/>
      <c r="F8" s="61"/>
      <c r="G8" s="62"/>
      <c r="H8" s="63"/>
      <c r="I8" s="64" t="s">
        <v>61</v>
      </c>
      <c r="J8" s="65" t="s">
        <v>62</v>
      </c>
    </row>
    <row r="9" spans="1:13" ht="71.25" x14ac:dyDescent="0.45">
      <c r="A9" s="56" t="s">
        <v>63</v>
      </c>
      <c r="B9" s="57" t="s">
        <v>60</v>
      </c>
      <c r="C9" s="141">
        <v>36600000</v>
      </c>
      <c r="D9" s="58"/>
      <c r="E9" s="60"/>
      <c r="F9" s="61" t="s">
        <v>64</v>
      </c>
      <c r="G9" s="62" t="s">
        <v>65</v>
      </c>
      <c r="H9" s="63" t="s">
        <v>66</v>
      </c>
      <c r="I9" s="64"/>
      <c r="J9" s="65"/>
    </row>
    <row r="10" spans="1:13" ht="42.75" x14ac:dyDescent="0.45">
      <c r="A10" s="56" t="s">
        <v>67</v>
      </c>
      <c r="B10" s="57" t="s">
        <v>60</v>
      </c>
      <c r="C10" s="141">
        <v>36600000</v>
      </c>
      <c r="D10" s="58"/>
      <c r="E10" s="60" t="s">
        <v>68</v>
      </c>
      <c r="F10" s="61" t="s">
        <v>69</v>
      </c>
      <c r="G10" s="62"/>
      <c r="H10" s="63" t="s">
        <v>70</v>
      </c>
      <c r="I10" s="64"/>
      <c r="J10" s="65"/>
    </row>
    <row r="11" spans="1:13" x14ac:dyDescent="0.45">
      <c r="A11" s="56" t="s">
        <v>71</v>
      </c>
      <c r="B11" s="57" t="s">
        <v>72</v>
      </c>
      <c r="C11" s="141">
        <f>6600000/2</f>
        <v>3300000</v>
      </c>
      <c r="D11" s="58"/>
      <c r="E11" s="60" t="s">
        <v>29</v>
      </c>
      <c r="F11" s="61"/>
      <c r="G11" s="62" t="s">
        <v>29</v>
      </c>
      <c r="H11" s="63" t="s">
        <v>29</v>
      </c>
      <c r="I11" s="64" t="s">
        <v>29</v>
      </c>
      <c r="J11" s="65"/>
    </row>
    <row r="12" spans="1:13" x14ac:dyDescent="0.45">
      <c r="A12" s="56" t="s">
        <v>480</v>
      </c>
      <c r="B12" s="57" t="s">
        <v>72</v>
      </c>
      <c r="C12" s="141">
        <f>925000/2</f>
        <v>462500</v>
      </c>
      <c r="D12" s="58"/>
      <c r="E12" s="60"/>
      <c r="F12" s="61"/>
      <c r="G12" s="62"/>
      <c r="H12" s="63"/>
      <c r="I12" s="64"/>
      <c r="J12" s="65" t="s">
        <v>29</v>
      </c>
    </row>
    <row r="13" spans="1:13" ht="28.5" x14ac:dyDescent="0.45">
      <c r="A13" s="56" t="s">
        <v>507</v>
      </c>
      <c r="B13" s="57" t="s">
        <v>74</v>
      </c>
      <c r="C13" s="141">
        <f>6000000/2</f>
        <v>3000000</v>
      </c>
      <c r="E13" s="60" t="s">
        <v>29</v>
      </c>
      <c r="F13" s="61" t="s">
        <v>29</v>
      </c>
      <c r="G13" s="62" t="s">
        <v>29</v>
      </c>
      <c r="H13" s="63" t="s">
        <v>29</v>
      </c>
      <c r="I13" s="64"/>
      <c r="J13" s="65"/>
    </row>
    <row r="14" spans="1:13" x14ac:dyDescent="0.45">
      <c r="A14" s="56" t="s">
        <v>75</v>
      </c>
      <c r="B14" s="57" t="s">
        <v>76</v>
      </c>
      <c r="C14" s="141">
        <f>10000000/2</f>
        <v>5000000</v>
      </c>
      <c r="D14" s="58"/>
      <c r="E14" s="60"/>
      <c r="F14" s="20"/>
      <c r="G14" s="62" t="s">
        <v>29</v>
      </c>
      <c r="H14" s="63" t="s">
        <v>29</v>
      </c>
      <c r="I14" s="64"/>
      <c r="J14" s="65"/>
    </row>
    <row r="15" spans="1:13" x14ac:dyDescent="0.45">
      <c r="A15" s="56" t="s">
        <v>77</v>
      </c>
      <c r="B15" s="57" t="s">
        <v>74</v>
      </c>
      <c r="C15" s="141">
        <f>5000000/2</f>
        <v>2500000</v>
      </c>
      <c r="D15" s="58"/>
      <c r="E15" s="60" t="s">
        <v>29</v>
      </c>
      <c r="F15" s="61"/>
      <c r="G15" s="62"/>
      <c r="H15" s="63"/>
      <c r="I15" s="64"/>
      <c r="J15" s="65"/>
    </row>
    <row r="16" spans="1:13" x14ac:dyDescent="0.45">
      <c r="A16" s="56" t="s">
        <v>78</v>
      </c>
      <c r="B16" s="57" t="s">
        <v>79</v>
      </c>
      <c r="C16" s="141">
        <f>1000000/2</f>
        <v>500000</v>
      </c>
      <c r="D16" s="58"/>
      <c r="E16" s="60"/>
      <c r="F16" s="61"/>
      <c r="G16" s="62" t="s">
        <v>29</v>
      </c>
      <c r="H16" s="63"/>
      <c r="I16" s="64"/>
      <c r="J16" s="65" t="s">
        <v>29</v>
      </c>
    </row>
    <row r="17" spans="1:10" x14ac:dyDescent="0.45">
      <c r="A17" s="56" t="s">
        <v>80</v>
      </c>
      <c r="B17" s="57" t="s">
        <v>81</v>
      </c>
      <c r="C17" s="141">
        <f>50400000/2</f>
        <v>25200000</v>
      </c>
      <c r="D17" s="58"/>
      <c r="E17" s="60" t="s">
        <v>29</v>
      </c>
      <c r="F17" s="61"/>
      <c r="G17" s="62" t="s">
        <v>29</v>
      </c>
      <c r="H17" s="63"/>
      <c r="I17" s="64" t="s">
        <v>29</v>
      </c>
      <c r="J17" s="65"/>
    </row>
    <row r="18" spans="1:10" ht="28.5" x14ac:dyDescent="0.45">
      <c r="A18" s="56" t="s">
        <v>508</v>
      </c>
      <c r="B18" s="57" t="s">
        <v>60</v>
      </c>
      <c r="C18" s="141">
        <v>18000000</v>
      </c>
      <c r="D18" s="66"/>
      <c r="E18" s="67"/>
      <c r="F18" s="68"/>
      <c r="G18" s="69" t="s">
        <v>29</v>
      </c>
      <c r="H18" s="70" t="s">
        <v>29</v>
      </c>
      <c r="I18" s="71"/>
      <c r="J18" s="72"/>
    </row>
    <row r="19" spans="1:10" x14ac:dyDescent="0.45">
      <c r="A19" s="206" t="s">
        <v>404</v>
      </c>
      <c r="B19" s="57"/>
      <c r="C19" s="142">
        <v>499070</v>
      </c>
      <c r="D19" s="73"/>
      <c r="E19" s="60"/>
      <c r="F19" s="61"/>
      <c r="G19" s="69" t="s">
        <v>29</v>
      </c>
      <c r="H19" s="70" t="s">
        <v>29</v>
      </c>
      <c r="I19" s="64"/>
      <c r="J19" s="65"/>
    </row>
    <row r="20" spans="1:10" x14ac:dyDescent="0.45">
      <c r="A20" s="206" t="s">
        <v>405</v>
      </c>
      <c r="B20" s="57"/>
      <c r="C20" s="142">
        <v>511397</v>
      </c>
      <c r="D20" s="73"/>
      <c r="E20" s="60"/>
      <c r="F20" s="61"/>
      <c r="G20" s="69" t="s">
        <v>29</v>
      </c>
      <c r="H20" s="70" t="s">
        <v>29</v>
      </c>
      <c r="I20" s="64"/>
      <c r="J20" s="65"/>
    </row>
    <row r="21" spans="1:10" x14ac:dyDescent="0.45">
      <c r="A21" s="206" t="s">
        <v>406</v>
      </c>
      <c r="B21" s="57"/>
      <c r="C21" s="142">
        <v>391711</v>
      </c>
      <c r="D21" s="73"/>
      <c r="E21" s="60"/>
      <c r="F21" s="61"/>
      <c r="G21" s="69" t="s">
        <v>29</v>
      </c>
      <c r="H21" s="70" t="s">
        <v>29</v>
      </c>
      <c r="I21" s="64"/>
      <c r="J21" s="65"/>
    </row>
    <row r="22" spans="1:10" x14ac:dyDescent="0.45">
      <c r="A22" s="206" t="s">
        <v>407</v>
      </c>
      <c r="B22" s="57"/>
      <c r="C22" s="142">
        <v>295895</v>
      </c>
      <c r="D22" s="73"/>
      <c r="E22" s="60"/>
      <c r="F22" s="61"/>
      <c r="G22" s="69" t="s">
        <v>29</v>
      </c>
      <c r="H22" s="70" t="s">
        <v>29</v>
      </c>
      <c r="I22" s="64"/>
      <c r="J22" s="65"/>
    </row>
    <row r="23" spans="1:10" x14ac:dyDescent="0.45">
      <c r="A23" s="206" t="s">
        <v>408</v>
      </c>
      <c r="B23" s="57"/>
      <c r="C23" s="142">
        <v>508077</v>
      </c>
      <c r="D23" s="73"/>
      <c r="E23" s="60"/>
      <c r="F23" s="61"/>
      <c r="G23" s="69" t="s">
        <v>29</v>
      </c>
      <c r="H23" s="70" t="s">
        <v>29</v>
      </c>
      <c r="I23" s="64"/>
      <c r="J23" s="65"/>
    </row>
    <row r="24" spans="1:10" x14ac:dyDescent="0.45">
      <c r="A24" s="207" t="s">
        <v>409</v>
      </c>
      <c r="B24" s="75"/>
      <c r="C24" s="156">
        <v>376749</v>
      </c>
      <c r="D24" s="73"/>
      <c r="E24" s="60"/>
      <c r="F24" s="61"/>
      <c r="G24" s="69" t="s">
        <v>29</v>
      </c>
      <c r="H24" s="70" t="s">
        <v>29</v>
      </c>
      <c r="I24" s="64"/>
      <c r="J24" s="65"/>
    </row>
    <row r="25" spans="1:10" x14ac:dyDescent="0.45">
      <c r="A25" s="207" t="s">
        <v>410</v>
      </c>
      <c r="B25" s="75"/>
      <c r="C25" s="156">
        <v>266339</v>
      </c>
      <c r="D25" s="73"/>
      <c r="E25" s="60"/>
      <c r="F25" s="61"/>
      <c r="G25" s="69" t="s">
        <v>29</v>
      </c>
      <c r="H25" s="70" t="s">
        <v>29</v>
      </c>
      <c r="I25" s="64"/>
      <c r="J25" s="65"/>
    </row>
    <row r="26" spans="1:10" x14ac:dyDescent="0.45">
      <c r="A26" s="207" t="s">
        <v>411</v>
      </c>
      <c r="B26" s="75"/>
      <c r="C26" s="156">
        <v>697961</v>
      </c>
      <c r="D26" s="73"/>
      <c r="E26" s="60"/>
      <c r="F26" s="61"/>
      <c r="G26" s="69" t="s">
        <v>29</v>
      </c>
      <c r="H26" s="70" t="s">
        <v>29</v>
      </c>
      <c r="I26" s="64"/>
      <c r="J26" s="65"/>
    </row>
    <row r="27" spans="1:10" x14ac:dyDescent="0.45">
      <c r="A27" s="74" t="s">
        <v>397</v>
      </c>
      <c r="B27" s="75" t="s">
        <v>82</v>
      </c>
      <c r="C27" s="143">
        <v>50000000</v>
      </c>
      <c r="D27" s="73"/>
      <c r="E27" s="60"/>
      <c r="F27" s="61"/>
      <c r="G27" s="62" t="s">
        <v>29</v>
      </c>
      <c r="H27" s="63" t="s">
        <v>29</v>
      </c>
      <c r="I27" s="64"/>
      <c r="J27" s="65"/>
    </row>
    <row r="28" spans="1:10" x14ac:dyDescent="0.45">
      <c r="A28" s="206" t="s">
        <v>404</v>
      </c>
      <c r="B28" s="75"/>
      <c r="C28" s="156">
        <v>1856976</v>
      </c>
      <c r="D28" s="73"/>
      <c r="E28" s="60"/>
      <c r="F28" s="61"/>
      <c r="G28" s="62" t="s">
        <v>29</v>
      </c>
      <c r="H28" s="63" t="s">
        <v>29</v>
      </c>
      <c r="I28" s="64"/>
      <c r="J28" s="65"/>
    </row>
    <row r="29" spans="1:10" x14ac:dyDescent="0.45">
      <c r="A29" s="206" t="s">
        <v>405</v>
      </c>
      <c r="B29" s="75"/>
      <c r="C29" s="156">
        <v>1902846</v>
      </c>
      <c r="D29" s="73"/>
      <c r="E29" s="60"/>
      <c r="F29" s="61"/>
      <c r="G29" s="62" t="s">
        <v>29</v>
      </c>
      <c r="H29" s="63" t="s">
        <v>29</v>
      </c>
      <c r="I29" s="64"/>
      <c r="J29" s="65"/>
    </row>
    <row r="30" spans="1:10" x14ac:dyDescent="0.45">
      <c r="A30" s="206" t="s">
        <v>406</v>
      </c>
      <c r="B30" s="75"/>
      <c r="C30" s="156">
        <v>1457509</v>
      </c>
      <c r="D30" s="73"/>
      <c r="E30" s="60"/>
      <c r="F30" s="61"/>
      <c r="G30" s="62" t="s">
        <v>29</v>
      </c>
      <c r="H30" s="63" t="s">
        <v>29</v>
      </c>
      <c r="I30" s="64"/>
      <c r="J30" s="65"/>
    </row>
    <row r="31" spans="1:10" x14ac:dyDescent="0.45">
      <c r="A31" s="206" t="s">
        <v>407</v>
      </c>
      <c r="B31" s="75"/>
      <c r="C31" s="156">
        <v>1100987</v>
      </c>
      <c r="D31" s="73"/>
      <c r="E31" s="60"/>
      <c r="F31" s="61"/>
      <c r="G31" s="62" t="s">
        <v>29</v>
      </c>
      <c r="H31" s="63" t="s">
        <v>29</v>
      </c>
      <c r="I31" s="64"/>
      <c r="J31" s="65"/>
    </row>
    <row r="32" spans="1:10" x14ac:dyDescent="0.45">
      <c r="A32" s="206" t="s">
        <v>408</v>
      </c>
      <c r="B32" s="75"/>
      <c r="C32" s="156">
        <v>1890232</v>
      </c>
      <c r="D32" s="73"/>
      <c r="E32" s="60"/>
      <c r="F32" s="61"/>
      <c r="G32" s="62" t="s">
        <v>29</v>
      </c>
      <c r="H32" s="63" t="s">
        <v>29</v>
      </c>
      <c r="I32" s="64"/>
      <c r="J32" s="65"/>
    </row>
    <row r="33" spans="1:11" x14ac:dyDescent="0.45">
      <c r="A33" s="207" t="s">
        <v>409</v>
      </c>
      <c r="B33" s="75"/>
      <c r="C33" s="156">
        <v>1402834</v>
      </c>
      <c r="D33" s="73"/>
      <c r="E33" s="60"/>
      <c r="F33" s="61"/>
      <c r="G33" s="62" t="s">
        <v>29</v>
      </c>
      <c r="H33" s="63" t="s">
        <v>29</v>
      </c>
      <c r="I33" s="64"/>
      <c r="J33" s="65"/>
    </row>
    <row r="34" spans="1:11" x14ac:dyDescent="0.45">
      <c r="A34" s="207" t="s">
        <v>410</v>
      </c>
      <c r="B34" s="75"/>
      <c r="C34" s="156">
        <v>991014</v>
      </c>
      <c r="D34" s="73"/>
      <c r="E34" s="60"/>
      <c r="F34" s="61"/>
      <c r="G34" s="62" t="s">
        <v>29</v>
      </c>
      <c r="H34" s="63" t="s">
        <v>29</v>
      </c>
      <c r="I34" s="64"/>
      <c r="J34" s="65"/>
    </row>
    <row r="35" spans="1:11" x14ac:dyDescent="0.45">
      <c r="A35" s="207" t="s">
        <v>411</v>
      </c>
      <c r="B35" s="75"/>
      <c r="C35" s="156">
        <v>2597026</v>
      </c>
      <c r="D35" s="73"/>
      <c r="E35" s="60"/>
      <c r="F35" s="61"/>
      <c r="G35" s="62" t="s">
        <v>29</v>
      </c>
      <c r="H35" s="63" t="s">
        <v>29</v>
      </c>
      <c r="I35" s="64"/>
      <c r="J35" s="65"/>
      <c r="K35" t="s">
        <v>519</v>
      </c>
    </row>
    <row r="36" spans="1:11" x14ac:dyDescent="0.45">
      <c r="A36" s="56" t="s">
        <v>518</v>
      </c>
      <c r="B36" s="57" t="s">
        <v>81</v>
      </c>
      <c r="C36" s="141" t="s">
        <v>510</v>
      </c>
      <c r="D36" s="66"/>
      <c r="E36" s="67"/>
      <c r="F36" s="68"/>
      <c r="G36" s="69" t="s">
        <v>29</v>
      </c>
      <c r="H36" s="70" t="s">
        <v>29</v>
      </c>
      <c r="I36" s="71"/>
      <c r="J36" s="72"/>
      <c r="K36" t="s">
        <v>511</v>
      </c>
    </row>
    <row r="37" spans="1:11" x14ac:dyDescent="0.45">
      <c r="A37" s="76" t="s">
        <v>83</v>
      </c>
      <c r="B37" s="75" t="s">
        <v>81</v>
      </c>
      <c r="C37" s="143">
        <v>22000000</v>
      </c>
      <c r="D37" s="58"/>
      <c r="E37" s="60"/>
      <c r="F37" s="61"/>
      <c r="G37" s="62" t="s">
        <v>29</v>
      </c>
      <c r="H37" s="63"/>
      <c r="I37" s="64"/>
      <c r="J37" s="65" t="s">
        <v>29</v>
      </c>
    </row>
    <row r="38" spans="1:11" ht="92.65" thickBot="1" x14ac:dyDescent="0.5">
      <c r="A38" s="179" t="s">
        <v>84</v>
      </c>
      <c r="B38" s="180" t="s">
        <v>81</v>
      </c>
      <c r="C38" s="181" t="s">
        <v>85</v>
      </c>
      <c r="D38" s="182"/>
      <c r="E38" s="183"/>
      <c r="F38" s="184"/>
      <c r="G38" s="185" t="s">
        <v>86</v>
      </c>
      <c r="H38" s="186"/>
      <c r="I38" s="187"/>
      <c r="J38" s="188"/>
    </row>
    <row r="39" spans="1:11" x14ac:dyDescent="0.45">
      <c r="A39" s="171" t="s">
        <v>421</v>
      </c>
      <c r="B39" s="172"/>
      <c r="C39" s="189"/>
      <c r="D39" s="190"/>
      <c r="E39" s="173"/>
      <c r="F39" s="174"/>
      <c r="G39" s="175"/>
      <c r="H39" s="176"/>
      <c r="I39" s="177"/>
      <c r="J39" s="178"/>
    </row>
    <row r="40" spans="1:11" ht="42.75" x14ac:dyDescent="0.45">
      <c r="A40" s="56" t="s">
        <v>433</v>
      </c>
      <c r="B40" s="57" t="s">
        <v>419</v>
      </c>
      <c r="C40" s="203" t="s">
        <v>441</v>
      </c>
      <c r="D40" s="141">
        <v>10900000</v>
      </c>
      <c r="E40" s="60"/>
      <c r="F40" s="61"/>
      <c r="G40" s="62" t="s">
        <v>29</v>
      </c>
      <c r="H40" s="63"/>
      <c r="I40" s="64"/>
      <c r="J40" s="65"/>
    </row>
    <row r="41" spans="1:11" x14ac:dyDescent="0.45">
      <c r="A41" s="76" t="s">
        <v>395</v>
      </c>
      <c r="B41" s="167" t="s">
        <v>87</v>
      </c>
      <c r="C41" s="204"/>
      <c r="D41" s="201">
        <v>50000000</v>
      </c>
      <c r="E41" s="15"/>
      <c r="F41" s="19"/>
      <c r="G41" s="69" t="s">
        <v>29</v>
      </c>
      <c r="H41" s="168"/>
      <c r="I41" s="31"/>
      <c r="J41" s="169"/>
    </row>
    <row r="42" spans="1:11" ht="28.5" x14ac:dyDescent="0.45">
      <c r="A42" s="206" t="s">
        <v>445</v>
      </c>
      <c r="B42" s="77"/>
      <c r="C42" s="203" t="s">
        <v>442</v>
      </c>
      <c r="D42" s="202">
        <v>18000000</v>
      </c>
      <c r="E42" s="16"/>
      <c r="F42" s="20"/>
      <c r="G42" s="62"/>
      <c r="H42" s="78"/>
      <c r="I42" s="32"/>
      <c r="J42" s="79"/>
    </row>
    <row r="43" spans="1:11" x14ac:dyDescent="0.45">
      <c r="A43" s="56" t="s">
        <v>492</v>
      </c>
      <c r="B43" s="77" t="s">
        <v>88</v>
      </c>
      <c r="C43" s="1"/>
      <c r="D43" s="202">
        <v>54000000</v>
      </c>
      <c r="E43" s="16"/>
      <c r="F43" s="20"/>
      <c r="G43" s="62" t="s">
        <v>29</v>
      </c>
      <c r="H43" s="78" t="s">
        <v>29</v>
      </c>
      <c r="I43" s="32"/>
      <c r="J43" s="79"/>
    </row>
    <row r="44" spans="1:11" ht="28.5" x14ac:dyDescent="0.45">
      <c r="A44" s="56" t="s">
        <v>475</v>
      </c>
      <c r="B44" s="77" t="s">
        <v>88</v>
      </c>
      <c r="C44" s="1"/>
      <c r="D44" s="211"/>
      <c r="E44" s="16"/>
      <c r="F44" s="20"/>
      <c r="G44" s="62" t="s">
        <v>474</v>
      </c>
      <c r="H44" s="78"/>
      <c r="I44" s="32"/>
      <c r="J44" s="79"/>
    </row>
    <row r="45" spans="1:11" ht="28.5" x14ac:dyDescent="0.45">
      <c r="A45" s="56" t="s">
        <v>89</v>
      </c>
      <c r="B45" s="77" t="s">
        <v>90</v>
      </c>
      <c r="C45" s="203" t="s">
        <v>440</v>
      </c>
      <c r="D45" s="202">
        <v>63990000</v>
      </c>
      <c r="E45" s="16"/>
      <c r="F45" s="20"/>
      <c r="G45" s="24"/>
      <c r="H45" s="78" t="s">
        <v>29</v>
      </c>
      <c r="I45" s="32"/>
      <c r="J45" s="79" t="s">
        <v>29</v>
      </c>
    </row>
    <row r="46" spans="1:11" ht="28.5" x14ac:dyDescent="0.45">
      <c r="A46" s="56" t="s">
        <v>91</v>
      </c>
      <c r="B46" s="80" t="s">
        <v>92</v>
      </c>
      <c r="C46" s="205" t="s">
        <v>442</v>
      </c>
      <c r="D46" s="202">
        <v>79748000</v>
      </c>
      <c r="E46" s="16" t="s">
        <v>29</v>
      </c>
      <c r="F46" s="20"/>
      <c r="G46" s="24" t="s">
        <v>29</v>
      </c>
      <c r="H46" s="28" t="s">
        <v>29</v>
      </c>
      <c r="I46" s="32"/>
      <c r="J46" s="79"/>
    </row>
    <row r="47" spans="1:11" x14ac:dyDescent="0.45">
      <c r="A47" s="179" t="s">
        <v>444</v>
      </c>
      <c r="B47" s="194" t="s">
        <v>93</v>
      </c>
      <c r="C47" s="209"/>
      <c r="D47" s="210">
        <v>450000000</v>
      </c>
      <c r="E47" s="195"/>
      <c r="F47" s="196"/>
      <c r="G47" s="197"/>
      <c r="H47" s="198"/>
      <c r="I47" s="199" t="s">
        <v>29</v>
      </c>
      <c r="J47" s="200"/>
    </row>
    <row r="48" spans="1:11" x14ac:dyDescent="0.45">
      <c r="A48" s="179" t="s">
        <v>452</v>
      </c>
      <c r="B48" s="194" t="s">
        <v>93</v>
      </c>
      <c r="C48" s="209"/>
      <c r="D48" s="210">
        <v>300000000</v>
      </c>
      <c r="E48" s="195"/>
      <c r="F48" s="196"/>
      <c r="G48" s="197"/>
      <c r="H48" s="198"/>
      <c r="I48" s="199" t="s">
        <v>29</v>
      </c>
      <c r="J48" s="200"/>
    </row>
    <row r="49" spans="1:11" x14ac:dyDescent="0.45">
      <c r="A49" s="179" t="s">
        <v>468</v>
      </c>
      <c r="B49" s="194" t="s">
        <v>93</v>
      </c>
      <c r="C49" s="209"/>
      <c r="D49" s="208"/>
      <c r="E49" s="195"/>
      <c r="F49" s="196"/>
      <c r="G49" s="197"/>
      <c r="H49" s="198"/>
      <c r="I49" s="199"/>
      <c r="J49" s="200" t="s">
        <v>29</v>
      </c>
    </row>
    <row r="50" spans="1:11" x14ac:dyDescent="0.45">
      <c r="A50" s="179" t="s">
        <v>450</v>
      </c>
      <c r="B50" s="194" t="s">
        <v>93</v>
      </c>
      <c r="C50" s="209"/>
      <c r="D50" s="210">
        <v>0</v>
      </c>
      <c r="E50" s="195"/>
      <c r="F50" s="196"/>
      <c r="G50" s="197" t="s">
        <v>451</v>
      </c>
      <c r="H50" s="198"/>
      <c r="I50" s="199" t="s">
        <v>29</v>
      </c>
      <c r="J50" s="200"/>
    </row>
    <row r="51" spans="1:11" ht="43.15" thickBot="1" x14ac:dyDescent="0.5">
      <c r="A51" s="217" t="s">
        <v>522</v>
      </c>
      <c r="B51" s="218" t="s">
        <v>513</v>
      </c>
      <c r="C51" s="219"/>
      <c r="D51" s="220"/>
      <c r="E51" s="17" t="s">
        <v>29</v>
      </c>
      <c r="F51" s="21"/>
      <c r="G51" s="25"/>
      <c r="H51" s="29"/>
      <c r="I51" s="33"/>
      <c r="J51" s="81"/>
      <c r="K51" t="s">
        <v>512</v>
      </c>
    </row>
    <row r="52" spans="1:11" x14ac:dyDescent="0.45">
      <c r="A52" s="54" t="s">
        <v>94</v>
      </c>
      <c r="C52" s="82"/>
      <c r="D52" s="82"/>
    </row>
    <row r="53" spans="1:11" x14ac:dyDescent="0.45">
      <c r="A53" t="s">
        <v>396</v>
      </c>
      <c r="C53" s="82"/>
      <c r="D53" s="82"/>
    </row>
    <row r="54" spans="1:11" x14ac:dyDescent="0.45">
      <c r="A54" t="s">
        <v>415</v>
      </c>
      <c r="C54" s="82"/>
      <c r="D54" s="82"/>
    </row>
    <row r="55" spans="1:11" x14ac:dyDescent="0.45">
      <c r="C55" s="82"/>
      <c r="D55" s="82"/>
    </row>
    <row r="56" spans="1:11" x14ac:dyDescent="0.45">
      <c r="C56" s="82"/>
      <c r="D56" s="82"/>
    </row>
    <row r="57" spans="1:11" x14ac:dyDescent="0.45">
      <c r="A57" t="s">
        <v>490</v>
      </c>
      <c r="C57" s="82"/>
      <c r="D57" s="82"/>
    </row>
    <row r="58" spans="1:11" x14ac:dyDescent="0.45">
      <c r="C58" s="82"/>
      <c r="D58" s="82"/>
    </row>
    <row r="59" spans="1:11" x14ac:dyDescent="0.45">
      <c r="C59" s="82"/>
      <c r="D59" s="82"/>
    </row>
    <row r="60" spans="1:11" x14ac:dyDescent="0.45">
      <c r="C60" s="82"/>
      <c r="D60" s="82"/>
    </row>
    <row r="61" spans="1:11" x14ac:dyDescent="0.45">
      <c r="C61" s="82"/>
      <c r="D61" s="82"/>
    </row>
    <row r="62" spans="1:11" x14ac:dyDescent="0.45">
      <c r="C62" s="82"/>
      <c r="D62" s="82"/>
    </row>
    <row r="63" spans="1:11" x14ac:dyDescent="0.45">
      <c r="C63" s="82"/>
      <c r="D63" s="82"/>
    </row>
    <row r="64" spans="1:11" x14ac:dyDescent="0.45">
      <c r="C64" s="82"/>
      <c r="D64" s="82"/>
    </row>
    <row r="65" spans="3:4" x14ac:dyDescent="0.45">
      <c r="C65" s="82"/>
      <c r="D65" s="82"/>
    </row>
    <row r="66" spans="3:4" x14ac:dyDescent="0.45">
      <c r="C66" s="82"/>
      <c r="D66" s="82"/>
    </row>
    <row r="67" spans="3:4" x14ac:dyDescent="0.45">
      <c r="C67" s="82"/>
      <c r="D67" s="82"/>
    </row>
    <row r="68" spans="3:4" x14ac:dyDescent="0.45">
      <c r="C68" s="82"/>
      <c r="D68" s="82"/>
    </row>
    <row r="69" spans="3:4" x14ac:dyDescent="0.45">
      <c r="C69" s="82"/>
      <c r="D69" s="82"/>
    </row>
    <row r="70" spans="3:4" x14ac:dyDescent="0.45">
      <c r="C70" s="82"/>
      <c r="D70" s="82"/>
    </row>
    <row r="71" spans="3:4" x14ac:dyDescent="0.45">
      <c r="C71" s="82"/>
      <c r="D71" s="82"/>
    </row>
    <row r="72" spans="3:4" x14ac:dyDescent="0.45">
      <c r="C72" s="82"/>
      <c r="D72" s="82"/>
    </row>
    <row r="73" spans="3:4" x14ac:dyDescent="0.45">
      <c r="C73" s="82"/>
      <c r="D73" s="82"/>
    </row>
    <row r="74" spans="3:4" x14ac:dyDescent="0.45">
      <c r="C74" s="82"/>
      <c r="D74" s="82"/>
    </row>
    <row r="75" spans="3:4" x14ac:dyDescent="0.45">
      <c r="C75" s="82"/>
      <c r="D75" s="82"/>
    </row>
    <row r="76" spans="3:4" x14ac:dyDescent="0.45">
      <c r="C76" s="82"/>
      <c r="D76" s="82"/>
    </row>
    <row r="77" spans="3:4" x14ac:dyDescent="0.45">
      <c r="C77" s="82"/>
      <c r="D77" s="82"/>
    </row>
    <row r="78" spans="3:4" x14ac:dyDescent="0.45">
      <c r="C78" s="82"/>
      <c r="D78" s="82"/>
    </row>
    <row r="79" spans="3:4" x14ac:dyDescent="0.45">
      <c r="C79" s="82"/>
      <c r="D79" s="82"/>
    </row>
    <row r="80" spans="3:4" x14ac:dyDescent="0.45">
      <c r="C80" s="82"/>
      <c r="D80" s="82"/>
    </row>
    <row r="81" spans="3:4" x14ac:dyDescent="0.45">
      <c r="C81" s="82"/>
      <c r="D81" s="82"/>
    </row>
    <row r="82" spans="3:4" x14ac:dyDescent="0.45">
      <c r="C82" s="82"/>
      <c r="D82" s="82"/>
    </row>
    <row r="83" spans="3:4" x14ac:dyDescent="0.45">
      <c r="C83" s="82"/>
      <c r="D83" s="82"/>
    </row>
    <row r="84" spans="3:4" x14ac:dyDescent="0.45">
      <c r="C84" s="82"/>
      <c r="D84" s="82"/>
    </row>
    <row r="85" spans="3:4" x14ac:dyDescent="0.45">
      <c r="C85" s="82"/>
      <c r="D85" s="82"/>
    </row>
    <row r="86" spans="3:4" x14ac:dyDescent="0.45">
      <c r="C86" s="82"/>
      <c r="D86" s="82"/>
    </row>
    <row r="87" spans="3:4" x14ac:dyDescent="0.45">
      <c r="C87" s="82"/>
      <c r="D87" s="82"/>
    </row>
    <row r="88" spans="3:4" x14ac:dyDescent="0.45">
      <c r="C88" s="82"/>
      <c r="D88" s="82"/>
    </row>
    <row r="89" spans="3:4" x14ac:dyDescent="0.45">
      <c r="C89" s="82"/>
      <c r="D89" s="82"/>
    </row>
    <row r="90" spans="3:4" x14ac:dyDescent="0.45">
      <c r="C90" s="82"/>
      <c r="D90" s="82"/>
    </row>
    <row r="91" spans="3:4" x14ac:dyDescent="0.45">
      <c r="C91" s="82"/>
      <c r="D91" s="82"/>
    </row>
    <row r="92" spans="3:4" x14ac:dyDescent="0.45">
      <c r="C92" s="82"/>
      <c r="D92" s="82"/>
    </row>
    <row r="93" spans="3:4" x14ac:dyDescent="0.45">
      <c r="C93" s="82"/>
      <c r="D93" s="82"/>
    </row>
    <row r="94" spans="3:4" x14ac:dyDescent="0.45">
      <c r="C94" s="82"/>
      <c r="D94" s="82"/>
    </row>
    <row r="95" spans="3:4" x14ac:dyDescent="0.45">
      <c r="C95" s="82"/>
      <c r="D95" s="82"/>
    </row>
    <row r="96" spans="3:4" x14ac:dyDescent="0.45">
      <c r="C96" s="82"/>
      <c r="D96" s="82"/>
    </row>
    <row r="97" spans="3:4" x14ac:dyDescent="0.45">
      <c r="C97" s="82"/>
      <c r="D97" s="82"/>
    </row>
    <row r="98" spans="3:4" x14ac:dyDescent="0.45">
      <c r="C98" s="82"/>
      <c r="D98" s="82"/>
    </row>
    <row r="99" spans="3:4" x14ac:dyDescent="0.45">
      <c r="C99" s="82"/>
      <c r="D99" s="82"/>
    </row>
    <row r="100" spans="3:4" x14ac:dyDescent="0.45">
      <c r="C100" s="82"/>
      <c r="D100" s="82"/>
    </row>
    <row r="101" spans="3:4" x14ac:dyDescent="0.45">
      <c r="C101" s="82"/>
      <c r="D101" s="82"/>
    </row>
    <row r="102" spans="3:4" x14ac:dyDescent="0.45">
      <c r="C102" s="82"/>
      <c r="D102" s="82"/>
    </row>
    <row r="103" spans="3:4" x14ac:dyDescent="0.45">
      <c r="C103" s="82"/>
      <c r="D103" s="82"/>
    </row>
    <row r="104" spans="3:4" x14ac:dyDescent="0.45">
      <c r="C104" s="82"/>
      <c r="D104" s="82"/>
    </row>
    <row r="105" spans="3:4" x14ac:dyDescent="0.45">
      <c r="C105" s="82"/>
      <c r="D105" s="82"/>
    </row>
    <row r="106" spans="3:4" x14ac:dyDescent="0.45">
      <c r="C106" s="82"/>
      <c r="D106" s="82"/>
    </row>
    <row r="107" spans="3:4" x14ac:dyDescent="0.45">
      <c r="C107" s="82"/>
      <c r="D107" s="82"/>
    </row>
    <row r="108" spans="3:4" x14ac:dyDescent="0.45">
      <c r="C108" s="82"/>
      <c r="D108" s="82"/>
    </row>
    <row r="109" spans="3:4" x14ac:dyDescent="0.45">
      <c r="C109" s="82"/>
      <c r="D109" s="82"/>
    </row>
    <row r="110" spans="3:4" x14ac:dyDescent="0.45">
      <c r="C110" s="82"/>
      <c r="D110" s="82"/>
    </row>
    <row r="111" spans="3:4" x14ac:dyDescent="0.45">
      <c r="C111" s="82"/>
      <c r="D111" s="82"/>
    </row>
    <row r="112" spans="3:4" x14ac:dyDescent="0.45">
      <c r="C112" s="82"/>
      <c r="D112" s="82"/>
    </row>
    <row r="113" spans="3:4" x14ac:dyDescent="0.45">
      <c r="C113" s="82"/>
      <c r="D113" s="82"/>
    </row>
    <row r="114" spans="3:4" x14ac:dyDescent="0.45">
      <c r="C114" s="82"/>
      <c r="D114" s="82"/>
    </row>
    <row r="115" spans="3:4" x14ac:dyDescent="0.45">
      <c r="C115" s="82"/>
      <c r="D115" s="82"/>
    </row>
    <row r="116" spans="3:4" x14ac:dyDescent="0.45">
      <c r="C116" s="82"/>
      <c r="D116" s="82"/>
    </row>
    <row r="117" spans="3:4" x14ac:dyDescent="0.45">
      <c r="C117" s="82"/>
      <c r="D117" s="82"/>
    </row>
    <row r="118" spans="3:4" x14ac:dyDescent="0.45">
      <c r="C118" s="82"/>
      <c r="D118" s="82"/>
    </row>
    <row r="119" spans="3:4" x14ac:dyDescent="0.45">
      <c r="C119" s="82"/>
      <c r="D119" s="82"/>
    </row>
    <row r="120" spans="3:4" x14ac:dyDescent="0.45">
      <c r="C120" s="82"/>
      <c r="D120" s="82"/>
    </row>
    <row r="121" spans="3:4" x14ac:dyDescent="0.45">
      <c r="C121" s="82"/>
      <c r="D121" s="82"/>
    </row>
    <row r="122" spans="3:4" x14ac:dyDescent="0.45">
      <c r="C122" s="82"/>
      <c r="D122" s="82"/>
    </row>
    <row r="123" spans="3:4" x14ac:dyDescent="0.45">
      <c r="C123" s="82"/>
      <c r="D123" s="82"/>
    </row>
    <row r="124" spans="3:4" x14ac:dyDescent="0.45">
      <c r="C124" s="82"/>
      <c r="D124" s="82"/>
    </row>
    <row r="125" spans="3:4" x14ac:dyDescent="0.45">
      <c r="C125" s="82"/>
      <c r="D125" s="82"/>
    </row>
    <row r="126" spans="3:4" x14ac:dyDescent="0.45">
      <c r="C126" s="82"/>
      <c r="D126" s="82"/>
    </row>
    <row r="127" spans="3:4" x14ac:dyDescent="0.45">
      <c r="C127" s="82"/>
      <c r="D127" s="82"/>
    </row>
    <row r="128" spans="3:4" x14ac:dyDescent="0.45">
      <c r="C128" s="82"/>
      <c r="D128" s="82"/>
    </row>
    <row r="129" spans="3:4" x14ac:dyDescent="0.45">
      <c r="C129" s="82"/>
      <c r="D129" s="82"/>
    </row>
    <row r="130" spans="3:4" x14ac:dyDescent="0.45">
      <c r="C130" s="82"/>
      <c r="D130" s="82"/>
    </row>
    <row r="131" spans="3:4" x14ac:dyDescent="0.45">
      <c r="C131" s="82"/>
      <c r="D131" s="82"/>
    </row>
    <row r="132" spans="3:4" x14ac:dyDescent="0.45">
      <c r="C132" s="82"/>
      <c r="D132" s="82"/>
    </row>
    <row r="133" spans="3:4" x14ac:dyDescent="0.45">
      <c r="C133" s="82"/>
      <c r="D133" s="82"/>
    </row>
    <row r="134" spans="3:4" x14ac:dyDescent="0.45">
      <c r="C134" s="82"/>
      <c r="D134" s="82"/>
    </row>
    <row r="135" spans="3:4" x14ac:dyDescent="0.45">
      <c r="C135" s="82"/>
      <c r="D135" s="82"/>
    </row>
    <row r="136" spans="3:4" x14ac:dyDescent="0.45">
      <c r="C136" s="82"/>
      <c r="D136" s="82"/>
    </row>
    <row r="137" spans="3:4" x14ac:dyDescent="0.45">
      <c r="C137" s="82"/>
      <c r="D137" s="82"/>
    </row>
    <row r="138" spans="3:4" x14ac:dyDescent="0.45">
      <c r="C138" s="82"/>
      <c r="D138" s="82"/>
    </row>
    <row r="139" spans="3:4" x14ac:dyDescent="0.45">
      <c r="C139" s="82"/>
      <c r="D139" s="82"/>
    </row>
    <row r="140" spans="3:4" x14ac:dyDescent="0.45">
      <c r="C140" s="82"/>
      <c r="D140" s="82"/>
    </row>
    <row r="141" spans="3:4" x14ac:dyDescent="0.45">
      <c r="C141" s="82"/>
      <c r="D141" s="82"/>
    </row>
    <row r="142" spans="3:4" x14ac:dyDescent="0.45">
      <c r="C142" s="82"/>
      <c r="D142" s="82"/>
    </row>
    <row r="143" spans="3:4" x14ac:dyDescent="0.45">
      <c r="C143" s="82"/>
      <c r="D143" s="82"/>
    </row>
    <row r="144" spans="3:4" x14ac:dyDescent="0.45">
      <c r="C144" s="82"/>
      <c r="D144" s="82"/>
    </row>
    <row r="145" spans="3:4" x14ac:dyDescent="0.45">
      <c r="C145" s="82"/>
      <c r="D145" s="82"/>
    </row>
    <row r="146" spans="3:4" x14ac:dyDescent="0.45">
      <c r="C146" s="82"/>
      <c r="D146" s="82"/>
    </row>
    <row r="147" spans="3:4" x14ac:dyDescent="0.45">
      <c r="C147" s="82"/>
      <c r="D147" s="82"/>
    </row>
    <row r="148" spans="3:4" x14ac:dyDescent="0.45">
      <c r="C148" s="82"/>
      <c r="D148" s="82"/>
    </row>
    <row r="149" spans="3:4" x14ac:dyDescent="0.45">
      <c r="C149" s="82"/>
      <c r="D149" s="82"/>
    </row>
    <row r="150" spans="3:4" x14ac:dyDescent="0.45">
      <c r="C150" s="82"/>
      <c r="D150" s="82"/>
    </row>
    <row r="151" spans="3:4" x14ac:dyDescent="0.45">
      <c r="C151" s="82"/>
      <c r="D151" s="82"/>
    </row>
    <row r="152" spans="3:4" x14ac:dyDescent="0.45">
      <c r="C152" s="82"/>
      <c r="D152" s="82"/>
    </row>
    <row r="153" spans="3:4" x14ac:dyDescent="0.45">
      <c r="C153" s="82"/>
      <c r="D153" s="82"/>
    </row>
    <row r="154" spans="3:4" x14ac:dyDescent="0.45">
      <c r="C154" s="82"/>
      <c r="D154" s="82"/>
    </row>
    <row r="155" spans="3:4" x14ac:dyDescent="0.45">
      <c r="C155" s="82"/>
      <c r="D155" s="82"/>
    </row>
    <row r="156" spans="3:4" x14ac:dyDescent="0.45">
      <c r="C156" s="82"/>
      <c r="D156" s="82"/>
    </row>
    <row r="157" spans="3:4" x14ac:dyDescent="0.45">
      <c r="C157" s="82"/>
      <c r="D157" s="82"/>
    </row>
    <row r="158" spans="3:4" x14ac:dyDescent="0.45">
      <c r="C158" s="82"/>
      <c r="D158" s="82"/>
    </row>
    <row r="159" spans="3:4" x14ac:dyDescent="0.45">
      <c r="C159" s="82"/>
      <c r="D159" s="82"/>
    </row>
    <row r="160" spans="3:4" x14ac:dyDescent="0.45">
      <c r="C160" s="82"/>
      <c r="D160" s="82"/>
    </row>
    <row r="161" spans="3:4" x14ac:dyDescent="0.45">
      <c r="C161" s="82"/>
      <c r="D161" s="82"/>
    </row>
    <row r="162" spans="3:4" x14ac:dyDescent="0.45">
      <c r="C162" s="82"/>
      <c r="D162" s="82"/>
    </row>
    <row r="163" spans="3:4" x14ac:dyDescent="0.45">
      <c r="C163" s="82"/>
      <c r="D163" s="82"/>
    </row>
    <row r="164" spans="3:4" x14ac:dyDescent="0.45">
      <c r="C164" s="82"/>
      <c r="D164" s="82"/>
    </row>
    <row r="165" spans="3:4" x14ac:dyDescent="0.45">
      <c r="C165" s="82"/>
      <c r="D165" s="82"/>
    </row>
    <row r="166" spans="3:4" x14ac:dyDescent="0.45">
      <c r="C166" s="82"/>
      <c r="D166" s="82"/>
    </row>
    <row r="167" spans="3:4" x14ac:dyDescent="0.45">
      <c r="C167" s="82"/>
      <c r="D167" s="82"/>
    </row>
    <row r="168" spans="3:4" x14ac:dyDescent="0.45">
      <c r="C168" s="82"/>
      <c r="D168" s="82"/>
    </row>
    <row r="169" spans="3:4" x14ac:dyDescent="0.45">
      <c r="C169" s="82"/>
      <c r="D169" s="82"/>
    </row>
    <row r="170" spans="3:4" x14ac:dyDescent="0.45">
      <c r="C170" s="82"/>
      <c r="D170" s="82"/>
    </row>
    <row r="171" spans="3:4" x14ac:dyDescent="0.45">
      <c r="C171" s="82"/>
      <c r="D171" s="82"/>
    </row>
    <row r="172" spans="3:4" x14ac:dyDescent="0.45">
      <c r="C172" s="82"/>
      <c r="D172" s="82"/>
    </row>
    <row r="173" spans="3:4" x14ac:dyDescent="0.45">
      <c r="C173" s="82"/>
      <c r="D173" s="82"/>
    </row>
    <row r="174" spans="3:4" x14ac:dyDescent="0.45">
      <c r="C174" s="82"/>
      <c r="D174" s="82"/>
    </row>
    <row r="175" spans="3:4" x14ac:dyDescent="0.45">
      <c r="C175" s="82"/>
      <c r="D175" s="82"/>
    </row>
    <row r="176" spans="3:4" x14ac:dyDescent="0.45">
      <c r="C176" s="82"/>
      <c r="D176" s="82"/>
    </row>
    <row r="177" spans="3:4" x14ac:dyDescent="0.45">
      <c r="C177" s="82"/>
      <c r="D177" s="82"/>
    </row>
    <row r="178" spans="3:4" x14ac:dyDescent="0.45">
      <c r="C178" s="82"/>
      <c r="D178" s="82"/>
    </row>
    <row r="179" spans="3:4" x14ac:dyDescent="0.45">
      <c r="C179" s="82"/>
      <c r="D179" s="82"/>
    </row>
    <row r="180" spans="3:4" x14ac:dyDescent="0.45">
      <c r="C180" s="82"/>
      <c r="D180" s="82"/>
    </row>
    <row r="181" spans="3:4" x14ac:dyDescent="0.45">
      <c r="C181" s="82"/>
      <c r="D181" s="82"/>
    </row>
    <row r="182" spans="3:4" x14ac:dyDescent="0.45">
      <c r="C182" s="82"/>
      <c r="D182" s="82"/>
    </row>
    <row r="183" spans="3:4" x14ac:dyDescent="0.45">
      <c r="C183" s="82"/>
      <c r="D183" s="82"/>
    </row>
    <row r="184" spans="3:4" x14ac:dyDescent="0.45">
      <c r="C184" s="82"/>
      <c r="D184" s="82"/>
    </row>
    <row r="185" spans="3:4" x14ac:dyDescent="0.45">
      <c r="C185" s="82"/>
      <c r="D185" s="82"/>
    </row>
    <row r="186" spans="3:4" x14ac:dyDescent="0.45">
      <c r="C186" s="82"/>
      <c r="D186" s="82"/>
    </row>
    <row r="187" spans="3:4" x14ac:dyDescent="0.45">
      <c r="C187" s="82"/>
      <c r="D187" s="82"/>
    </row>
    <row r="188" spans="3:4" x14ac:dyDescent="0.45">
      <c r="C188" s="82"/>
      <c r="D188" s="82"/>
    </row>
    <row r="189" spans="3:4" x14ac:dyDescent="0.45">
      <c r="C189" s="82"/>
      <c r="D189" s="82"/>
    </row>
    <row r="190" spans="3:4" x14ac:dyDescent="0.45">
      <c r="C190" s="82"/>
      <c r="D190" s="82"/>
    </row>
    <row r="191" spans="3:4" x14ac:dyDescent="0.45">
      <c r="C191" s="82"/>
      <c r="D191" s="82"/>
    </row>
    <row r="192" spans="3:4" x14ac:dyDescent="0.45">
      <c r="C192" s="82"/>
      <c r="D192" s="82"/>
    </row>
    <row r="193" spans="3:4" x14ac:dyDescent="0.45">
      <c r="C193" s="82"/>
      <c r="D193" s="82"/>
    </row>
    <row r="194" spans="3:4" x14ac:dyDescent="0.45">
      <c r="C194" s="82"/>
      <c r="D194" s="82"/>
    </row>
    <row r="195" spans="3:4" x14ac:dyDescent="0.45">
      <c r="C195" s="82"/>
      <c r="D195" s="82"/>
    </row>
    <row r="196" spans="3:4" x14ac:dyDescent="0.45">
      <c r="C196" s="82"/>
      <c r="D196" s="82"/>
    </row>
    <row r="197" spans="3:4" x14ac:dyDescent="0.45">
      <c r="C197" s="82"/>
      <c r="D197" s="82"/>
    </row>
    <row r="198" spans="3:4" x14ac:dyDescent="0.45">
      <c r="C198" s="83"/>
      <c r="D198" s="83"/>
    </row>
    <row r="199" spans="3:4" x14ac:dyDescent="0.45">
      <c r="C199" s="83"/>
      <c r="D199" s="83"/>
    </row>
    <row r="200" spans="3:4" x14ac:dyDescent="0.45">
      <c r="C200" s="83"/>
      <c r="D200" s="83"/>
    </row>
    <row r="201" spans="3:4" x14ac:dyDescent="0.45">
      <c r="C201" s="83"/>
      <c r="D201" s="83"/>
    </row>
    <row r="202" spans="3:4" x14ac:dyDescent="0.45">
      <c r="C202" s="83"/>
      <c r="D202" s="83"/>
    </row>
    <row r="203" spans="3:4" x14ac:dyDescent="0.45">
      <c r="C203" s="83"/>
      <c r="D203" s="83"/>
    </row>
    <row r="204" spans="3:4" x14ac:dyDescent="0.45">
      <c r="C204" s="83"/>
      <c r="D204" s="83"/>
    </row>
    <row r="205" spans="3:4" x14ac:dyDescent="0.45">
      <c r="C205" s="83"/>
      <c r="D205" s="83"/>
    </row>
  </sheetData>
  <sheetProtection algorithmName="SHA-512" hashValue="w6kB4faL2FBvKK/OXrKEWoNI09WY8cvGvXI6+KDXiS5/ak4WZKfm/wTuSmU00EOUD3vEu0Vo80ms0HugNlMYFA==" saltValue="ARf2n3Q3/lU1zChC8s/g7A==" spinCount="100000" sheet="1" formatCells="0" formatColumns="0" formatRows="0" insertColumns="0" insertRows="0" insertHyperlinks="0" deleteColumns="0" deleteRows="0" sort="0" autoFilter="0" pivotTables="0"/>
  <mergeCells count="2">
    <mergeCell ref="E5:J5"/>
    <mergeCell ref="A3:J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45"/>
  <sheetViews>
    <sheetView zoomScale="110" zoomScaleNormal="110" workbookViewId="0"/>
  </sheetViews>
  <sheetFormatPr defaultColWidth="8.86328125" defaultRowHeight="14.25" x14ac:dyDescent="0.45"/>
  <cols>
    <col min="1" max="1" width="66.3984375" customWidth="1"/>
    <col min="2" max="2" width="15.86328125" customWidth="1"/>
    <col min="3" max="3" width="114.73046875" customWidth="1"/>
    <col min="4" max="4" width="56.86328125" customWidth="1"/>
  </cols>
  <sheetData>
    <row r="1" spans="1:4" x14ac:dyDescent="0.45">
      <c r="A1" s="45" t="s">
        <v>262</v>
      </c>
    </row>
    <row r="2" spans="1:4" x14ac:dyDescent="0.45">
      <c r="A2" s="114" t="s">
        <v>95</v>
      </c>
      <c r="B2" s="212" t="s">
        <v>96</v>
      </c>
      <c r="C2" s="114" t="s">
        <v>455</v>
      </c>
      <c r="D2" s="114" t="s">
        <v>456</v>
      </c>
    </row>
    <row r="3" spans="1:4" ht="14.45" customHeight="1" x14ac:dyDescent="0.45">
      <c r="A3" t="s">
        <v>59</v>
      </c>
      <c r="B3" s="53" t="s">
        <v>60</v>
      </c>
      <c r="C3" s="157" t="s">
        <v>413</v>
      </c>
    </row>
    <row r="4" spans="1:4" x14ac:dyDescent="0.45">
      <c r="A4" t="s">
        <v>63</v>
      </c>
      <c r="B4" s="53" t="s">
        <v>60</v>
      </c>
      <c r="C4" s="158" t="s">
        <v>401</v>
      </c>
    </row>
    <row r="5" spans="1:4" x14ac:dyDescent="0.45">
      <c r="A5" t="s">
        <v>67</v>
      </c>
      <c r="B5" s="53" t="s">
        <v>60</v>
      </c>
      <c r="C5" s="158" t="s">
        <v>414</v>
      </c>
    </row>
    <row r="6" spans="1:4" x14ac:dyDescent="0.45">
      <c r="A6" t="s">
        <v>71</v>
      </c>
      <c r="B6" s="53" t="s">
        <v>72</v>
      </c>
      <c r="C6" s="84" t="s">
        <v>97</v>
      </c>
    </row>
    <row r="7" spans="1:4" x14ac:dyDescent="0.45">
      <c r="A7" t="s">
        <v>73</v>
      </c>
      <c r="B7" s="53" t="s">
        <v>60</v>
      </c>
      <c r="C7" s="84" t="s">
        <v>98</v>
      </c>
    </row>
    <row r="8" spans="1:4" x14ac:dyDescent="0.45">
      <c r="A8" t="s">
        <v>505</v>
      </c>
      <c r="B8" s="53" t="s">
        <v>74</v>
      </c>
      <c r="C8" s="84" t="s">
        <v>98</v>
      </c>
      <c r="D8" t="s">
        <v>506</v>
      </c>
    </row>
    <row r="9" spans="1:4" x14ac:dyDescent="0.45">
      <c r="A9" t="s">
        <v>75</v>
      </c>
      <c r="B9" s="53" t="s">
        <v>76</v>
      </c>
      <c r="C9" s="84" t="s">
        <v>99</v>
      </c>
    </row>
    <row r="10" spans="1:4" x14ac:dyDescent="0.45">
      <c r="A10" t="s">
        <v>77</v>
      </c>
      <c r="B10" s="53" t="s">
        <v>74</v>
      </c>
      <c r="C10" s="84" t="s">
        <v>98</v>
      </c>
    </row>
    <row r="11" spans="1:4" x14ac:dyDescent="0.45">
      <c r="A11" t="s">
        <v>78</v>
      </c>
      <c r="B11" s="53" t="s">
        <v>79</v>
      </c>
      <c r="C11" s="84" t="s">
        <v>100</v>
      </c>
    </row>
    <row r="12" spans="1:4" x14ac:dyDescent="0.45">
      <c r="A12" t="s">
        <v>80</v>
      </c>
      <c r="B12" s="53" t="s">
        <v>81</v>
      </c>
      <c r="C12" s="84" t="s">
        <v>101</v>
      </c>
    </row>
    <row r="13" spans="1:4" x14ac:dyDescent="0.45">
      <c r="A13" t="s">
        <v>399</v>
      </c>
      <c r="B13" s="53" t="s">
        <v>60</v>
      </c>
      <c r="C13" s="84" t="s">
        <v>102</v>
      </c>
    </row>
    <row r="14" spans="1:4" x14ac:dyDescent="0.45">
      <c r="A14" t="s">
        <v>400</v>
      </c>
      <c r="B14" s="53" t="s">
        <v>82</v>
      </c>
      <c r="C14" s="84" t="s">
        <v>412</v>
      </c>
    </row>
    <row r="15" spans="1:4" x14ac:dyDescent="0.45">
      <c r="A15" t="s">
        <v>517</v>
      </c>
      <c r="B15" s="53" t="s">
        <v>81</v>
      </c>
      <c r="C15" s="84" t="s">
        <v>520</v>
      </c>
      <c r="D15" t="s">
        <v>521</v>
      </c>
    </row>
    <row r="16" spans="1:4" x14ac:dyDescent="0.45">
      <c r="A16" t="s">
        <v>83</v>
      </c>
      <c r="B16" s="53" t="s">
        <v>81</v>
      </c>
      <c r="C16" s="84" t="s">
        <v>103</v>
      </c>
    </row>
    <row r="17" spans="1:4" x14ac:dyDescent="0.45">
      <c r="A17" t="s">
        <v>525</v>
      </c>
      <c r="B17" s="53" t="s">
        <v>81</v>
      </c>
      <c r="C17" s="84" t="s">
        <v>524</v>
      </c>
    </row>
    <row r="18" spans="1:4" x14ac:dyDescent="0.45">
      <c r="A18" t="s">
        <v>432</v>
      </c>
      <c r="B18" s="53" t="s">
        <v>419</v>
      </c>
      <c r="C18" s="84" t="s">
        <v>104</v>
      </c>
    </row>
    <row r="19" spans="1:4" ht="28.5" x14ac:dyDescent="0.45">
      <c r="A19" t="s">
        <v>105</v>
      </c>
      <c r="B19" s="86" t="s">
        <v>87</v>
      </c>
      <c r="C19" s="85" t="s">
        <v>106</v>
      </c>
    </row>
    <row r="20" spans="1:4" x14ac:dyDescent="0.45">
      <c r="A20" t="s">
        <v>107</v>
      </c>
      <c r="B20" s="86" t="s">
        <v>88</v>
      </c>
      <c r="C20" s="84" t="s">
        <v>108</v>
      </c>
    </row>
    <row r="21" spans="1:4" x14ac:dyDescent="0.45">
      <c r="A21" t="s">
        <v>476</v>
      </c>
      <c r="B21" s="86" t="s">
        <v>88</v>
      </c>
      <c r="C21" s="84" t="s">
        <v>477</v>
      </c>
    </row>
    <row r="22" spans="1:4" x14ac:dyDescent="0.45">
      <c r="A22" t="s">
        <v>109</v>
      </c>
      <c r="B22" s="86" t="s">
        <v>90</v>
      </c>
      <c r="C22" s="84" t="s">
        <v>110</v>
      </c>
    </row>
    <row r="23" spans="1:4" ht="14.45" customHeight="1" x14ac:dyDescent="0.45">
      <c r="A23" t="s">
        <v>469</v>
      </c>
      <c r="B23" s="53" t="s">
        <v>430</v>
      </c>
      <c r="C23" s="85" t="s">
        <v>446</v>
      </c>
    </row>
    <row r="24" spans="1:4" ht="14.45" customHeight="1" x14ac:dyDescent="0.45">
      <c r="A24" t="s">
        <v>444</v>
      </c>
      <c r="B24" s="53" t="s">
        <v>93</v>
      </c>
      <c r="C24" s="85" t="s">
        <v>453</v>
      </c>
    </row>
    <row r="25" spans="1:4" ht="14.45" customHeight="1" x14ac:dyDescent="0.45">
      <c r="A25" t="s">
        <v>468</v>
      </c>
      <c r="B25" s="53" t="s">
        <v>93</v>
      </c>
      <c r="C25" s="50" t="s">
        <v>470</v>
      </c>
      <c r="D25" t="s">
        <v>471</v>
      </c>
    </row>
    <row r="26" spans="1:4" ht="14.45" customHeight="1" x14ac:dyDescent="0.45">
      <c r="A26" t="s">
        <v>450</v>
      </c>
      <c r="B26" s="53" t="s">
        <v>93</v>
      </c>
      <c r="C26" s="85" t="s">
        <v>454</v>
      </c>
      <c r="D26" t="s">
        <v>457</v>
      </c>
    </row>
    <row r="27" spans="1:4" x14ac:dyDescent="0.45">
      <c r="C27" s="84" t="s">
        <v>514</v>
      </c>
    </row>
    <row r="29" spans="1:4" x14ac:dyDescent="0.45">
      <c r="A29" s="45" t="s">
        <v>460</v>
      </c>
      <c r="B29" s="53" t="s">
        <v>87</v>
      </c>
      <c r="C29" t="s">
        <v>422</v>
      </c>
    </row>
    <row r="30" spans="1:4" x14ac:dyDescent="0.45">
      <c r="A30" t="s">
        <v>423</v>
      </c>
      <c r="B30" s="53" t="s">
        <v>424</v>
      </c>
      <c r="C30" t="s">
        <v>425</v>
      </c>
    </row>
    <row r="31" spans="1:4" x14ac:dyDescent="0.45">
      <c r="A31" t="s">
        <v>434</v>
      </c>
      <c r="B31" s="53" t="s">
        <v>88</v>
      </c>
      <c r="C31" t="s">
        <v>473</v>
      </c>
    </row>
    <row r="32" spans="1:4" x14ac:dyDescent="0.45">
      <c r="A32" t="s">
        <v>472</v>
      </c>
      <c r="B32" s="53" t="s">
        <v>93</v>
      </c>
      <c r="C32" t="s">
        <v>461</v>
      </c>
    </row>
    <row r="33" spans="1:3" x14ac:dyDescent="0.45">
      <c r="A33" t="s">
        <v>458</v>
      </c>
      <c r="B33" s="53" t="s">
        <v>93</v>
      </c>
      <c r="C33" t="s">
        <v>463</v>
      </c>
    </row>
    <row r="34" spans="1:3" x14ac:dyDescent="0.45">
      <c r="A34" t="s">
        <v>462</v>
      </c>
      <c r="B34" s="53" t="s">
        <v>93</v>
      </c>
      <c r="C34" t="s">
        <v>464</v>
      </c>
    </row>
    <row r="35" spans="1:3" x14ac:dyDescent="0.45">
      <c r="A35" t="s">
        <v>459</v>
      </c>
      <c r="B35" s="53" t="s">
        <v>81</v>
      </c>
      <c r="C35" t="s">
        <v>467</v>
      </c>
    </row>
    <row r="36" spans="1:3" x14ac:dyDescent="0.45">
      <c r="A36" t="s">
        <v>466</v>
      </c>
      <c r="B36" s="53" t="s">
        <v>79</v>
      </c>
      <c r="C36" t="s">
        <v>479</v>
      </c>
    </row>
    <row r="37" spans="1:3" x14ac:dyDescent="0.45">
      <c r="A37" t="s">
        <v>478</v>
      </c>
      <c r="B37" s="53" t="s">
        <v>431</v>
      </c>
      <c r="C37" s="84" t="s">
        <v>112</v>
      </c>
    </row>
    <row r="38" spans="1:3" x14ac:dyDescent="0.45">
      <c r="A38" t="s">
        <v>111</v>
      </c>
      <c r="B38" s="53"/>
    </row>
    <row r="39" spans="1:3" x14ac:dyDescent="0.45">
      <c r="A39" t="s">
        <v>515</v>
      </c>
      <c r="B39" s="53" t="s">
        <v>419</v>
      </c>
      <c r="C39" t="s">
        <v>516</v>
      </c>
    </row>
    <row r="40" spans="1:3" x14ac:dyDescent="0.45">
      <c r="C40" s="50"/>
    </row>
    <row r="41" spans="1:3" x14ac:dyDescent="0.45">
      <c r="A41" s="45" t="s">
        <v>449</v>
      </c>
    </row>
    <row r="42" spans="1:3" x14ac:dyDescent="0.45">
      <c r="A42" t="s">
        <v>447</v>
      </c>
    </row>
    <row r="43" spans="1:3" x14ac:dyDescent="0.45">
      <c r="A43" t="s">
        <v>448</v>
      </c>
    </row>
    <row r="45" spans="1:3" x14ac:dyDescent="0.45">
      <c r="C45" s="50"/>
    </row>
  </sheetData>
  <sheetProtection algorithmName="SHA-512" hashValue="nWPix5UuvpRnhYvewCuH0/H8NoAfKqqMFUJLjcOrWfk01Jx7oVr2jT5jtrehvbHjiNgQezYvFngFdhdBZp4JBA==" saltValue="S+1wme83uRWVQVc4I0nvHw==" spinCount="100000" sheet="1" formatCells="0" formatColumns="0" formatRows="0" insertColumns="0" insertRows="0" insertHyperlinks="0" deleteColumns="0" deleteRows="0" sort="0" autoFilter="0" pivotTables="0"/>
  <hyperlinks>
    <hyperlink ref="C6" r:id="rId1" location="funding" xr:uid="{00000000-0004-0000-0600-000000000000}"/>
    <hyperlink ref="C7" r:id="rId2" xr:uid="{00000000-0004-0000-0600-000001000000}"/>
    <hyperlink ref="C8" r:id="rId3" xr:uid="{00000000-0004-0000-0600-000002000000}"/>
    <hyperlink ref="C10" r:id="rId4" xr:uid="{00000000-0004-0000-0600-000003000000}"/>
    <hyperlink ref="C9" r:id="rId5" xr:uid="{00000000-0004-0000-0600-000004000000}"/>
    <hyperlink ref="C12" r:id="rId6" xr:uid="{00000000-0004-0000-0600-000006000000}"/>
    <hyperlink ref="C16" r:id="rId7" xr:uid="{00000000-0004-0000-0600-000007000000}"/>
    <hyperlink ref="C18" r:id="rId8" xr:uid="{00000000-0004-0000-0600-000009000000}"/>
    <hyperlink ref="C19" r:id="rId9" display="https://www.noaa.gov/sites/default/files/atoms/files/508%20Compliant_FY21%20NOAA%20CJ.pdf" xr:uid="{00000000-0004-0000-0600-00000A000000}"/>
    <hyperlink ref="C20" r:id="rId10" xr:uid="{00000000-0004-0000-0600-00000B000000}"/>
    <hyperlink ref="C22" r:id="rId11" xr:uid="{00000000-0004-0000-0600-00000C000000}"/>
    <hyperlink ref="C37" r:id="rId12" display="https://www.doi.gov/sites/doi.gov/files/uploads/fy2021-budget-justification-nps.pdf" xr:uid="{00000000-0004-0000-0600-00000D000000}"/>
    <hyperlink ref="C23" r:id="rId13" xr:uid="{00000000-0004-0000-0600-00000E000000}"/>
    <hyperlink ref="C13" r:id="rId14" xr:uid="{00000000-0004-0000-0600-00000F000000}"/>
    <hyperlink ref="C5" r:id="rId15" xr:uid="{00000000-0004-0000-0600-000010000000}"/>
    <hyperlink ref="C4" r:id="rId16" xr:uid="{00000000-0004-0000-0600-000011000000}"/>
    <hyperlink ref="C26" r:id="rId17" xr:uid="{00000000-0004-0000-0600-000012000000}"/>
  </hyperlinks>
  <pageMargins left="0.7" right="0.7" top="0.75" bottom="0.75" header="0.3" footer="0.3"/>
  <pageSetup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1. Governing&amp;ConveningBodies</vt:lpstr>
      <vt:lpstr>2. Implementing Entities</vt:lpstr>
      <vt:lpstr>3a. CountyFunding</vt:lpstr>
      <vt:lpstr>3b. CountySourceLinks</vt:lpstr>
      <vt:lpstr>4a. WA&amp;FedFunding</vt:lpstr>
      <vt:lpstr>4b. WA&amp;FedSourceLInks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Kralj</dc:creator>
  <cp:lastModifiedBy>Carolyn Downs</cp:lastModifiedBy>
  <dcterms:created xsi:type="dcterms:W3CDTF">2020-10-14T19:58:28Z</dcterms:created>
  <dcterms:modified xsi:type="dcterms:W3CDTF">2024-04-25T15:11:02Z</dcterms:modified>
</cp:coreProperties>
</file>